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35" windowWidth="15480" windowHeight="9150" firstSheet="1" activeTab="3"/>
  </bookViews>
  <sheets>
    <sheet name="DEPART" sheetId="1" r:id="rId1"/>
    <sheet name="CHRONO" sheetId="2" r:id="rId2"/>
    <sheet name="SCRATCH" sheetId="3" r:id="rId3"/>
    <sheet name="6" sheetId="4" r:id="rId4"/>
    <sheet name="5" sheetId="5" r:id="rId5"/>
    <sheet name="4" sheetId="6" r:id="rId6"/>
    <sheet name="3" sheetId="7" r:id="rId7"/>
    <sheet name="2+D" sheetId="8" r:id="rId8"/>
    <sheet name="MIXTE FSGT" sheetId="9" r:id="rId9"/>
    <sheet name="MIXTE FFC" sheetId="10" r:id="rId10"/>
    <sheet name="FFC 1+2" sheetId="11" r:id="rId11"/>
    <sheet name="FFC 3+J" sheetId="12" r:id="rId12"/>
    <sheet name="F FSGT" sheetId="13" r:id="rId13"/>
  </sheets>
  <definedNames>
    <definedName name="_xlnm.Print_Area" localSheetId="7">'2+D'!$A$1:$M$15</definedName>
    <definedName name="_xlnm.Print_Area" localSheetId="6">'3'!$A$1:$M$12</definedName>
    <definedName name="_xlnm.Print_Area" localSheetId="4">'5'!$A$1:$M$12</definedName>
    <definedName name="_xlnm.Print_Area" localSheetId="3">'6'!$A$18:$M$19</definedName>
    <definedName name="_xlnm.Print_Area" localSheetId="1">'CHRONO'!$A$1:$L$82</definedName>
    <definedName name="_xlnm.Print_Area" localSheetId="0">'DEPART'!$A$1:$E$94</definedName>
    <definedName name="_xlnm.Print_Area" localSheetId="12">'F FSGT'!$A$43:$L$44</definedName>
    <definedName name="_xlnm.Print_Area" localSheetId="10">'FFC 1+2'!$A$1:$M$5</definedName>
    <definedName name="_xlnm.Print_Area" localSheetId="8">'MIXTE FSGT'!$A$1:$M$8</definedName>
    <definedName name="_xlnm.Print_Area" localSheetId="2">'SCRATCH'!$A$1:$L$76</definedName>
  </definedNames>
  <calcPr fullCalcOnLoad="1"/>
</workbook>
</file>

<file path=xl/sharedStrings.xml><?xml version="1.0" encoding="utf-8"?>
<sst xmlns="http://schemas.openxmlformats.org/spreadsheetml/2006/main" count="916" uniqueCount="142">
  <si>
    <t>N°</t>
  </si>
  <si>
    <t>NOMS</t>
  </si>
  <si>
    <t>CLUB</t>
  </si>
  <si>
    <t>CAT.</t>
  </si>
  <si>
    <t>DEPART</t>
  </si>
  <si>
    <t>TEMPS</t>
  </si>
  <si>
    <t>MOYENNE</t>
  </si>
  <si>
    <t xml:space="preserve">
</t>
  </si>
  <si>
    <t>1er passage</t>
  </si>
  <si>
    <r>
      <t xml:space="preserve">TEMPS 
</t>
    </r>
    <r>
      <rPr>
        <b/>
        <i/>
        <sz val="8"/>
        <rFont val="Arial"/>
        <family val="2"/>
      </rPr>
      <t>1er passage</t>
    </r>
  </si>
  <si>
    <t>chrono 
arrivée</t>
  </si>
  <si>
    <t>TEMPS
2ème passage</t>
  </si>
  <si>
    <t>JURY CHARLINE
JURY FRANCK</t>
  </si>
  <si>
    <t>CSM
CSM</t>
  </si>
  <si>
    <t>MIXTE 
FSGT</t>
  </si>
  <si>
    <t>THIEBAULT SYLVETTE
LAURENCE YOANN</t>
  </si>
  <si>
    <t>THIEBAULT CELINE
LAURENCE LUCIE</t>
  </si>
  <si>
    <t>CSM
NL</t>
  </si>
  <si>
    <t>AUCLERC PHILIPPE
MOLINOT CLEMENT</t>
  </si>
  <si>
    <t>CSM
DOLE</t>
  </si>
  <si>
    <t>FFC
1+2</t>
  </si>
  <si>
    <t>PILLOT FREDERIC
ZOCCOLANTE CHRISTOPHE</t>
  </si>
  <si>
    <t>VSC
VSC</t>
  </si>
  <si>
    <t>2+D</t>
  </si>
  <si>
    <t>RABUT MIREILLE
RABUT CELINE</t>
  </si>
  <si>
    <t>F 
FSGT</t>
  </si>
  <si>
    <t>GUILLET DENIS
GUILLET JESSICA</t>
  </si>
  <si>
    <t>THIEBAULT DENIS
LAURENCE DANIEL</t>
  </si>
  <si>
    <t>PROTHIAU MADELEINE
URSULET ERICK</t>
  </si>
  <si>
    <t>JOLY SEBASTIEN 
MICHAUDET GUY</t>
  </si>
  <si>
    <t>BURDIN SERGE
ROCHET JEAN-LUC</t>
  </si>
  <si>
    <t>BERLAND NICOLAS
PLATHEY JUSTIN</t>
  </si>
  <si>
    <t>MAILLOT CORINNE
RABUT ERIC</t>
  </si>
  <si>
    <t>COLOMBET CHRISTOPHE
DUBESSAY LUCIE</t>
  </si>
  <si>
    <t>MELAY
MELAY</t>
  </si>
  <si>
    <t>ROMEY CHANTAL
HUE DENIS</t>
  </si>
  <si>
    <t>VCSM
VCSM</t>
  </si>
  <si>
    <t>MICHAUD NICOLE
FUSTER LOUIS</t>
  </si>
  <si>
    <t>HEBERT BENJAMIN
CURTIL DENIS</t>
  </si>
  <si>
    <t>EVSP
EVSP</t>
  </si>
  <si>
    <t>JUILLARD JACQUES
FREMY THIERRY</t>
  </si>
  <si>
    <t>VC DRUILLAT
VC DRUILLAT</t>
  </si>
  <si>
    <t>BOUILHOL AURELIEN
ROUSTAIN ARNAUD</t>
  </si>
  <si>
    <t>DEMORTIERE REMI
DEMORTIERE FREDERIC</t>
  </si>
  <si>
    <t>ACB
ACB</t>
  </si>
  <si>
    <t>TEREFENKO ERIC
TEREFENKO AXEL</t>
  </si>
  <si>
    <t>NL
NL</t>
  </si>
  <si>
    <t>LEGER BERTRAND
LEGER MICKAEL</t>
  </si>
  <si>
    <t>FOUR LIONEL
FOUR GILLES</t>
  </si>
  <si>
    <t>VIRIAT TEAM
VIRIAT TEAM</t>
  </si>
  <si>
    <t>GATEFIN KEVIN
MORANDET CHARLES</t>
  </si>
  <si>
    <t>VCT
VCT</t>
  </si>
  <si>
    <t>MAITRE BENOIT
MAITRE JULIEN</t>
  </si>
  <si>
    <t>ZACCHIA TONY
PAILLOT JEAN-PIERRE</t>
  </si>
  <si>
    <t>LIMOGE CHRISTIAN
GILLOT RAYMOND</t>
  </si>
  <si>
    <t>RETHORE GUILLAUME
DEMOURY DAVID</t>
  </si>
  <si>
    <t>TEAM MERCUREY
TEAM MERCUREY</t>
  </si>
  <si>
    <t>PIFFAUT MICHEL
PICARD ODETTE</t>
  </si>
  <si>
    <t>GUIGUE JOEL
GUIGUE JORDI</t>
  </si>
  <si>
    <t>ACV
ACV</t>
  </si>
  <si>
    <t>HARDI OLIVIER
HARDI MATHIEU</t>
  </si>
  <si>
    <t>HUGONOT DOMINIQUE
BURDILLAT ALAIN</t>
  </si>
  <si>
    <t>BADOUX GEORGES
POMMIER ANNICK</t>
  </si>
  <si>
    <t>ASPTT CHALON
REPLONGES</t>
  </si>
  <si>
    <t>CARNEIRO MANUEL
LEDUC ALAIN</t>
  </si>
  <si>
    <t>PONCDET SEBASTIEN
GAUTHIER MATHIEU</t>
  </si>
  <si>
    <t>VSJ
RUFFEY</t>
  </si>
  <si>
    <t>COSTA MICHEL
DEGUEURCE PASCAL</t>
  </si>
  <si>
    <t>VST
VST</t>
  </si>
  <si>
    <t>BOSC VANESSA
ZOCCOLANTE CHRISTOPHE</t>
  </si>
  <si>
    <t>FAMY ARNAUD
FAMY LISE-MARIE</t>
  </si>
  <si>
    <t>VC MONTMEYRON
NL</t>
  </si>
  <si>
    <t>MIXTE 
FFC</t>
  </si>
  <si>
    <t>LAGRANGE JEAN-MARC
BERROCAL HENRI</t>
  </si>
  <si>
    <t>VIRIAT TEAM
TEAM DES DOMBES</t>
  </si>
  <si>
    <t>VILACAMPA SYLVAIN
CHRISTOVAN LIONEL</t>
  </si>
  <si>
    <t>TOURQUOIN
TOURQUOIN</t>
  </si>
  <si>
    <t>BERTHELOT JACKY
BONIN PASCAL</t>
  </si>
  <si>
    <t>CVS
CVS</t>
  </si>
  <si>
    <t>DUPONT FREDERIC
BERNET JACQUES</t>
  </si>
  <si>
    <t>GRIEGES
ASL CROTTET</t>
  </si>
  <si>
    <t>BUTTARD MANUEL
DEMEUZOY ALAIN</t>
  </si>
  <si>
    <t>PIQUET DANIEL
NUNZIANTE GAETA</t>
  </si>
  <si>
    <t>PETILLAT ERIC
JOSSINET DANIEL</t>
  </si>
  <si>
    <t>PRODIALOG
PRODIALOG</t>
  </si>
  <si>
    <t>DEMORTIERE REMI
DEMORTIERE AUDE</t>
  </si>
  <si>
    <t>BONIN GILBERT
CHEVENARD MICHEL</t>
  </si>
  <si>
    <t>MICHARD GILBERT
CHAILLON GEORGES</t>
  </si>
  <si>
    <t>LEBAS FREDERIC
VANDAMME CHRISTIAN</t>
  </si>
  <si>
    <t>SDC 01
SDC01</t>
  </si>
  <si>
    <t>FFC
3+J</t>
  </si>
  <si>
    <t>ANDRE CHRISTIAN
MOISSON MICHEL</t>
  </si>
  <si>
    <t>ASPTT CHALON
ASPTT CHALON</t>
  </si>
  <si>
    <t>MICHOT DENIS 
FINOT CHRISTIAN</t>
  </si>
  <si>
    <t>PRIODIALOG
ASL HAUTEVILLE</t>
  </si>
  <si>
    <t>HENRY CHRISTOPHE
RADIX JULIEN</t>
  </si>
  <si>
    <t>LONJARET JEAN-YVES
CHEVRET JEAN-MARC</t>
  </si>
  <si>
    <t>DEREPAS DAVID
PUCCIANTI CHRISTOPHE</t>
  </si>
  <si>
    <t>PRODIALOG
MONTBARD</t>
  </si>
  <si>
    <t>PALUMBO JULIO
PILLOT MICHEL</t>
  </si>
  <si>
    <t>COLOMBET CHRISTOPHE
ROUSTAIN ARNAUD</t>
  </si>
  <si>
    <t>DORNIER FRANCOIS
DORNIER SEBASTIEN</t>
  </si>
  <si>
    <t>TRANCHANT REGIS
GEOFFROY PATRICK</t>
  </si>
  <si>
    <t>CALONNE OLIVIER
JOLIVOT SEBASTIEN</t>
  </si>
  <si>
    <t>PLATHEY PHILIPPE 
DION DAVID</t>
  </si>
  <si>
    <t>CHAMBION NOEL
PERNOT JEAN-PAUL</t>
  </si>
  <si>
    <t>ZACCHIA JOCELYNE
ZACCHIA TONY</t>
  </si>
  <si>
    <t>CSM
VCSM</t>
  </si>
  <si>
    <t>MIXTE
FSGT</t>
  </si>
  <si>
    <t>PRIOR JOSE
PRIOR SUZY</t>
  </si>
  <si>
    <t>BERLAND MATHIEU
BERLAND THOMAS</t>
  </si>
  <si>
    <t>BOUILHOL AURELIEN
CHALMANDRIER CHRISTIAN</t>
  </si>
  <si>
    <t>MELAY
EVSP</t>
  </si>
  <si>
    <t>PILLOT DOMINIQUE
MAGNIEN PATRICE</t>
  </si>
  <si>
    <t>LECUELLE PATRICK
PRECHEUR NICOLAS</t>
  </si>
  <si>
    <t>CSM
TRI</t>
  </si>
  <si>
    <t>N ECTOUX GERARD
BAQUE CLAUDE</t>
  </si>
  <si>
    <t>VSJ
VSJ</t>
  </si>
  <si>
    <t>DURAND CHRISTOPHE
ROYER CLEMENT</t>
  </si>
  <si>
    <t>PERI LAURENT
FAYRAC CHRISTIAN</t>
  </si>
  <si>
    <t>GARCIA ASCENSION
FAZIO SAVERIO</t>
  </si>
  <si>
    <t>BERNE OLIVIER
GALLAND FRANCOIS</t>
  </si>
  <si>
    <t>GUIGUE ARNAUD
BUTTARD MANUEL</t>
  </si>
  <si>
    <t xml:space="preserve"> </t>
  </si>
  <si>
    <t>PREFOT MICHEL
PREFOT VINCENT</t>
  </si>
  <si>
    <t>BROE PASCAL
BIANCO DOMINIQUE</t>
  </si>
  <si>
    <t>UVC
UVC</t>
  </si>
  <si>
    <t>BOURG A C
BOURG A C</t>
  </si>
  <si>
    <t>VIRIAT TEAM
TEAM DOMBES</t>
  </si>
  <si>
    <t>LAMALLE PHILIPPE
LAMALLE NATHALIE</t>
  </si>
  <si>
    <t>NECTOUX GERARD
BAQUE CLAUDE</t>
  </si>
  <si>
    <t>NL</t>
  </si>
  <si>
    <t>ACB
UVC</t>
  </si>
  <si>
    <t>QUOY LAURENT
QUOY CHRISTIAN</t>
  </si>
  <si>
    <t>BADOUX GEORGES
PAILLOUX JEAN-PIERRE</t>
  </si>
  <si>
    <t>ASPTT
VCSM</t>
  </si>
  <si>
    <t>VIVIER ANDRE
BURDILLAT ALAIN</t>
  </si>
  <si>
    <t>DEMOURY CHRISTIAN
DEMOURY DAVID</t>
  </si>
  <si>
    <t>PONCET SEBASTIEN
GAUTHIER MATHIEU</t>
  </si>
  <si>
    <t>nc</t>
  </si>
  <si>
    <t>chute</t>
  </si>
  <si>
    <t>PLACE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</si>
</sst>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  <numFmt numFmtId="165" formatCode="[h]:mm:ss;@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64" fontId="0" fillId="0" borderId="10" xfId="0" applyNumberForma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164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 wrapText="1"/>
    </xf>
    <xf numFmtId="165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8" fillId="0" borderId="12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8" fillId="0" borderId="12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165" fontId="0" fillId="35" borderId="10" xfId="0" applyNumberFormat="1" applyFill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0" fillId="37" borderId="0" xfId="0" applyFill="1" applyAlignment="1">
      <alignment/>
    </xf>
    <xf numFmtId="0" fontId="7" fillId="37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wrapText="1"/>
    </xf>
    <xf numFmtId="0" fontId="12" fillId="37" borderId="10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 wrapText="1"/>
    </xf>
    <xf numFmtId="164" fontId="0" fillId="37" borderId="10" xfId="0" applyNumberFormat="1" applyFill="1" applyBorder="1" applyAlignment="1">
      <alignment horizontal="center"/>
    </xf>
    <xf numFmtId="165" fontId="0" fillId="37" borderId="10" xfId="0" applyNumberFormat="1" applyFill="1" applyBorder="1" applyAlignment="1">
      <alignment horizontal="center"/>
    </xf>
    <xf numFmtId="164" fontId="5" fillId="37" borderId="10" xfId="0" applyNumberFormat="1" applyFont="1" applyFill="1" applyBorder="1" applyAlignment="1">
      <alignment horizontal="center"/>
    </xf>
    <xf numFmtId="2" fontId="0" fillId="37" borderId="10" xfId="0" applyNumberForma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3.57421875" style="23" bestFit="1" customWidth="1"/>
    <col min="2" max="2" width="38.8515625" style="0" customWidth="1"/>
    <col min="3" max="3" width="23.00390625" style="0" customWidth="1"/>
    <col min="4" max="4" width="14.00390625" style="0" customWidth="1"/>
    <col min="5" max="5" width="20.8515625" style="23" customWidth="1"/>
  </cols>
  <sheetData>
    <row r="1" spans="1:5" ht="15">
      <c r="A1" s="18" t="s">
        <v>0</v>
      </c>
      <c r="B1" s="18" t="s">
        <v>1</v>
      </c>
      <c r="C1" s="18" t="s">
        <v>2</v>
      </c>
      <c r="D1" s="18" t="s">
        <v>3</v>
      </c>
      <c r="E1" s="19" t="s">
        <v>4</v>
      </c>
    </row>
    <row r="2" spans="1:5" ht="30.75" customHeight="1">
      <c r="A2" s="20">
        <v>1</v>
      </c>
      <c r="B2" s="21" t="s">
        <v>12</v>
      </c>
      <c r="C2" s="22" t="s">
        <v>13</v>
      </c>
      <c r="D2" s="22" t="s">
        <v>14</v>
      </c>
      <c r="E2" s="24">
        <v>0.5840277777777778</v>
      </c>
    </row>
    <row r="3" spans="1:5" ht="30.75" customHeight="1">
      <c r="A3" s="20">
        <v>2</v>
      </c>
      <c r="B3" s="21" t="s">
        <v>21</v>
      </c>
      <c r="C3" s="22" t="s">
        <v>22</v>
      </c>
      <c r="D3" s="22">
        <v>3</v>
      </c>
      <c r="E3" s="24">
        <v>0.5854166666666667</v>
      </c>
    </row>
    <row r="4" spans="1:5" ht="30.75" customHeight="1">
      <c r="A4" s="20">
        <v>3</v>
      </c>
      <c r="B4" s="25" t="s">
        <v>26</v>
      </c>
      <c r="C4" s="22" t="s">
        <v>13</v>
      </c>
      <c r="D4" s="22" t="s">
        <v>14</v>
      </c>
      <c r="E4" s="24">
        <v>0.586805555555556</v>
      </c>
    </row>
    <row r="5" spans="1:5" ht="30.75" customHeight="1">
      <c r="A5" s="20">
        <v>4</v>
      </c>
      <c r="B5" s="21" t="s">
        <v>15</v>
      </c>
      <c r="C5" s="22" t="s">
        <v>13</v>
      </c>
      <c r="D5" s="22" t="s">
        <v>14</v>
      </c>
      <c r="E5" s="24">
        <v>0.588194444444444</v>
      </c>
    </row>
    <row r="6" spans="1:5" ht="30.75" customHeight="1">
      <c r="A6" s="20">
        <v>5</v>
      </c>
      <c r="B6" s="25" t="s">
        <v>24</v>
      </c>
      <c r="C6" s="22" t="s">
        <v>13</v>
      </c>
      <c r="D6" s="22" t="s">
        <v>25</v>
      </c>
      <c r="E6" s="24">
        <v>0.589583333333333</v>
      </c>
    </row>
    <row r="7" spans="1:5" ht="30.75" customHeight="1">
      <c r="A7" s="20">
        <v>6</v>
      </c>
      <c r="B7" s="21" t="s">
        <v>27</v>
      </c>
      <c r="C7" s="22" t="s">
        <v>13</v>
      </c>
      <c r="D7" s="22">
        <v>6</v>
      </c>
      <c r="E7" s="24">
        <v>0.590972222222222</v>
      </c>
    </row>
    <row r="8" spans="1:5" ht="30.75" customHeight="1">
      <c r="A8" s="20">
        <v>7</v>
      </c>
      <c r="B8" s="21" t="s">
        <v>28</v>
      </c>
      <c r="C8" s="22" t="s">
        <v>13</v>
      </c>
      <c r="D8" s="22">
        <v>6</v>
      </c>
      <c r="E8" s="24">
        <v>0.592361111111111</v>
      </c>
    </row>
    <row r="9" spans="1:5" ht="30.75" customHeight="1">
      <c r="A9" s="20">
        <v>8</v>
      </c>
      <c r="B9" s="21" t="s">
        <v>29</v>
      </c>
      <c r="C9" s="22" t="s">
        <v>13</v>
      </c>
      <c r="D9" s="22">
        <v>5</v>
      </c>
      <c r="E9" s="24">
        <v>0.59375</v>
      </c>
    </row>
    <row r="10" spans="1:5" ht="30.75" customHeight="1">
      <c r="A10" s="20">
        <v>9</v>
      </c>
      <c r="B10" s="21" t="s">
        <v>30</v>
      </c>
      <c r="C10" s="22" t="s">
        <v>13</v>
      </c>
      <c r="D10" s="22">
        <v>6</v>
      </c>
      <c r="E10" s="24">
        <v>0.595138888888889</v>
      </c>
    </row>
    <row r="11" spans="1:5" ht="30.75" customHeight="1">
      <c r="A11" s="20">
        <v>10</v>
      </c>
      <c r="B11" s="21" t="s">
        <v>31</v>
      </c>
      <c r="C11" s="22" t="s">
        <v>13</v>
      </c>
      <c r="D11" s="22">
        <v>5</v>
      </c>
      <c r="E11" s="24">
        <v>0.596527777777778</v>
      </c>
    </row>
    <row r="12" spans="1:5" ht="30.75" customHeight="1">
      <c r="A12" s="20">
        <v>11</v>
      </c>
      <c r="B12" s="21" t="s">
        <v>32</v>
      </c>
      <c r="C12" s="22" t="s">
        <v>13</v>
      </c>
      <c r="D12" s="22">
        <v>6</v>
      </c>
      <c r="E12" s="24">
        <v>0.597916666666667</v>
      </c>
    </row>
    <row r="13" spans="1:5" ht="30.75" customHeight="1">
      <c r="A13" s="20">
        <v>12</v>
      </c>
      <c r="B13" s="21" t="s">
        <v>33</v>
      </c>
      <c r="C13" s="22" t="s">
        <v>34</v>
      </c>
      <c r="D13" s="22" t="s">
        <v>14</v>
      </c>
      <c r="E13" s="24">
        <v>0.599305555555556</v>
      </c>
    </row>
    <row r="14" spans="1:5" ht="30.75" customHeight="1">
      <c r="A14" s="20">
        <v>13</v>
      </c>
      <c r="B14" s="21" t="s">
        <v>35</v>
      </c>
      <c r="C14" s="22" t="s">
        <v>36</v>
      </c>
      <c r="D14" s="22" t="s">
        <v>14</v>
      </c>
      <c r="E14" s="24">
        <v>0.600694444444444</v>
      </c>
    </row>
    <row r="15" spans="1:5" ht="30.75" customHeight="1">
      <c r="A15" s="20">
        <v>14</v>
      </c>
      <c r="B15" s="21" t="s">
        <v>124</v>
      </c>
      <c r="C15" s="30" t="s">
        <v>59</v>
      </c>
      <c r="D15" s="22">
        <v>4</v>
      </c>
      <c r="E15" s="24">
        <v>0.602083333333333</v>
      </c>
    </row>
    <row r="16" spans="1:5" ht="30.75" customHeight="1">
      <c r="A16" s="20">
        <v>15</v>
      </c>
      <c r="B16" s="21" t="s">
        <v>37</v>
      </c>
      <c r="C16" s="22" t="s">
        <v>13</v>
      </c>
      <c r="D16" s="22" t="s">
        <v>14</v>
      </c>
      <c r="E16" s="24">
        <v>0.603472222222222</v>
      </c>
    </row>
    <row r="17" spans="1:5" ht="30.75" customHeight="1">
      <c r="A17" s="20">
        <v>16</v>
      </c>
      <c r="B17" s="21" t="s">
        <v>38</v>
      </c>
      <c r="C17" s="22" t="s">
        <v>39</v>
      </c>
      <c r="D17" s="22">
        <v>3</v>
      </c>
      <c r="E17" s="24">
        <v>0.604861111111111</v>
      </c>
    </row>
    <row r="18" spans="1:5" ht="30.75" customHeight="1">
      <c r="A18" s="20">
        <v>17</v>
      </c>
      <c r="B18" s="21" t="s">
        <v>40</v>
      </c>
      <c r="C18" s="22" t="s">
        <v>41</v>
      </c>
      <c r="D18" s="22">
        <v>4</v>
      </c>
      <c r="E18" s="24">
        <v>0.60625</v>
      </c>
    </row>
    <row r="19" spans="1:5" ht="30.75" customHeight="1">
      <c r="A19" s="20">
        <v>18</v>
      </c>
      <c r="B19" s="21"/>
      <c r="C19" s="22"/>
      <c r="D19" s="22"/>
      <c r="E19" s="24">
        <v>0.607638888888889</v>
      </c>
    </row>
    <row r="20" spans="1:5" ht="30.75" customHeight="1">
      <c r="A20" s="20">
        <v>19</v>
      </c>
      <c r="B20" s="21" t="s">
        <v>42</v>
      </c>
      <c r="C20" s="22" t="s">
        <v>34</v>
      </c>
      <c r="D20" s="22" t="s">
        <v>23</v>
      </c>
      <c r="E20" s="24">
        <v>0.609027777777778</v>
      </c>
    </row>
    <row r="21" spans="1:5" ht="30.75" customHeight="1">
      <c r="A21" s="20">
        <v>20</v>
      </c>
      <c r="B21" s="21"/>
      <c r="C21" s="22"/>
      <c r="D21" s="22"/>
      <c r="E21" s="24">
        <v>0.610416666666667</v>
      </c>
    </row>
    <row r="22" spans="1:5" ht="30.75" customHeight="1">
      <c r="A22" s="20">
        <v>21</v>
      </c>
      <c r="B22" s="21" t="s">
        <v>43</v>
      </c>
      <c r="C22" s="22" t="s">
        <v>44</v>
      </c>
      <c r="D22" s="22" t="s">
        <v>23</v>
      </c>
      <c r="E22" s="24">
        <v>0.611805555555555</v>
      </c>
    </row>
    <row r="23" spans="1:5" ht="30.75" customHeight="1">
      <c r="A23" s="20">
        <v>22</v>
      </c>
      <c r="B23" s="21" t="s">
        <v>121</v>
      </c>
      <c r="C23" s="22" t="s">
        <v>36</v>
      </c>
      <c r="D23" s="22">
        <v>5</v>
      </c>
      <c r="E23" s="24">
        <v>0.613194444444444</v>
      </c>
    </row>
    <row r="24" spans="1:5" ht="30.75" customHeight="1">
      <c r="A24" s="20">
        <v>23</v>
      </c>
      <c r="B24" s="21" t="s">
        <v>45</v>
      </c>
      <c r="C24" s="22" t="s">
        <v>46</v>
      </c>
      <c r="D24" s="22" t="s">
        <v>131</v>
      </c>
      <c r="E24" s="24">
        <v>0.614583333333333</v>
      </c>
    </row>
    <row r="25" spans="1:5" ht="30.75" customHeight="1">
      <c r="A25" s="20">
        <v>24</v>
      </c>
      <c r="B25" s="21"/>
      <c r="C25" s="22"/>
      <c r="D25" s="22"/>
      <c r="E25" s="24">
        <v>0.615972222222222</v>
      </c>
    </row>
    <row r="26" spans="1:5" ht="30.75" customHeight="1">
      <c r="A26" s="20">
        <v>25</v>
      </c>
      <c r="B26" s="21" t="s">
        <v>47</v>
      </c>
      <c r="C26" s="22" t="s">
        <v>13</v>
      </c>
      <c r="D26" s="22">
        <v>4</v>
      </c>
      <c r="E26" s="24">
        <v>0.617361111111111</v>
      </c>
    </row>
    <row r="27" spans="1:5" ht="30.75" customHeight="1">
      <c r="A27" s="20">
        <v>26</v>
      </c>
      <c r="B27" s="21" t="s">
        <v>48</v>
      </c>
      <c r="C27" s="22" t="s">
        <v>49</v>
      </c>
      <c r="D27" s="22">
        <v>4</v>
      </c>
      <c r="E27" s="24">
        <v>0.61875</v>
      </c>
    </row>
    <row r="28" spans="1:5" ht="30.75" customHeight="1">
      <c r="A28" s="20">
        <v>27</v>
      </c>
      <c r="B28" s="21" t="s">
        <v>50</v>
      </c>
      <c r="C28" s="22" t="s">
        <v>51</v>
      </c>
      <c r="D28" s="22">
        <v>3</v>
      </c>
      <c r="E28" s="24">
        <v>0.620138888888889</v>
      </c>
    </row>
    <row r="29" spans="1:5" ht="30.75" customHeight="1">
      <c r="A29" s="20">
        <v>28</v>
      </c>
      <c r="B29" s="21" t="s">
        <v>133</v>
      </c>
      <c r="C29" s="30" t="s">
        <v>132</v>
      </c>
      <c r="D29" s="22">
        <v>5</v>
      </c>
      <c r="E29" s="24">
        <v>0.621527777777778</v>
      </c>
    </row>
    <row r="30" spans="1:5" ht="30.75" customHeight="1">
      <c r="A30" s="20">
        <v>29</v>
      </c>
      <c r="B30" s="21" t="s">
        <v>52</v>
      </c>
      <c r="C30" s="22" t="s">
        <v>127</v>
      </c>
      <c r="D30" s="22" t="s">
        <v>20</v>
      </c>
      <c r="E30" s="24">
        <v>0.622916666666667</v>
      </c>
    </row>
    <row r="31" spans="1:5" ht="30.75" customHeight="1">
      <c r="A31" s="20">
        <v>30</v>
      </c>
      <c r="B31" s="21" t="s">
        <v>125</v>
      </c>
      <c r="C31" s="22" t="s">
        <v>126</v>
      </c>
      <c r="D31" s="22" t="s">
        <v>23</v>
      </c>
      <c r="E31" s="24">
        <v>0.624305555555555</v>
      </c>
    </row>
    <row r="32" spans="1:5" ht="30.75" customHeight="1">
      <c r="A32" s="20">
        <v>31</v>
      </c>
      <c r="B32" s="21" t="s">
        <v>53</v>
      </c>
      <c r="C32" s="22" t="s">
        <v>36</v>
      </c>
      <c r="D32" s="22">
        <v>4</v>
      </c>
      <c r="E32" s="24">
        <v>0.625694444444444</v>
      </c>
    </row>
    <row r="33" spans="1:5" ht="30.75" customHeight="1">
      <c r="A33" s="20">
        <v>32</v>
      </c>
      <c r="B33" s="21" t="s">
        <v>54</v>
      </c>
      <c r="C33" s="22" t="s">
        <v>44</v>
      </c>
      <c r="D33" s="22">
        <v>4</v>
      </c>
      <c r="E33" s="24">
        <v>0.627083333333333</v>
      </c>
    </row>
    <row r="34" spans="1:5" ht="30.75" customHeight="1">
      <c r="A34" s="20">
        <v>33</v>
      </c>
      <c r="B34" s="21" t="s">
        <v>55</v>
      </c>
      <c r="C34" s="22" t="s">
        <v>56</v>
      </c>
      <c r="D34" s="22" t="s">
        <v>23</v>
      </c>
      <c r="E34" s="24">
        <v>0.628472222222222</v>
      </c>
    </row>
    <row r="35" spans="1:5" ht="30.75" customHeight="1">
      <c r="A35" s="20">
        <v>34</v>
      </c>
      <c r="B35" s="21" t="s">
        <v>57</v>
      </c>
      <c r="C35" s="22" t="s">
        <v>22</v>
      </c>
      <c r="D35" s="22">
        <v>6</v>
      </c>
      <c r="E35" s="24">
        <v>0.629861111111111</v>
      </c>
    </row>
    <row r="36" spans="1:5" ht="30.75" customHeight="1">
      <c r="A36" s="20">
        <v>35</v>
      </c>
      <c r="B36" s="21" t="s">
        <v>58</v>
      </c>
      <c r="C36" s="22" t="s">
        <v>59</v>
      </c>
      <c r="D36" s="22">
        <v>6</v>
      </c>
      <c r="E36" s="24">
        <v>0.63125</v>
      </c>
    </row>
    <row r="37" spans="1:5" ht="30.75" customHeight="1">
      <c r="A37" s="20">
        <v>36</v>
      </c>
      <c r="B37" s="21" t="s">
        <v>60</v>
      </c>
      <c r="C37" s="22" t="s">
        <v>22</v>
      </c>
      <c r="D37" s="22">
        <v>5</v>
      </c>
      <c r="E37" s="24">
        <v>0.632638888888889</v>
      </c>
    </row>
    <row r="38" spans="1:5" ht="30.75" customHeight="1">
      <c r="A38" s="20">
        <v>37</v>
      </c>
      <c r="B38" s="21" t="s">
        <v>16</v>
      </c>
      <c r="C38" s="22" t="s">
        <v>17</v>
      </c>
      <c r="D38" s="22">
        <v>6</v>
      </c>
      <c r="E38" s="24">
        <v>0.634027777777778</v>
      </c>
    </row>
    <row r="39" spans="1:5" ht="30.75" customHeight="1">
      <c r="A39" s="20">
        <v>38</v>
      </c>
      <c r="B39" s="21" t="s">
        <v>61</v>
      </c>
      <c r="C39" s="22" t="s">
        <v>22</v>
      </c>
      <c r="D39" s="22">
        <v>5</v>
      </c>
      <c r="E39" s="24">
        <v>0.635416666666667</v>
      </c>
    </row>
    <row r="40" spans="1:5" ht="30.75" customHeight="1">
      <c r="A40" s="20">
        <v>39</v>
      </c>
      <c r="B40" s="21" t="s">
        <v>62</v>
      </c>
      <c r="C40" s="22" t="s">
        <v>63</v>
      </c>
      <c r="D40" s="22">
        <v>6</v>
      </c>
      <c r="E40" s="24">
        <v>0.636805555555555</v>
      </c>
    </row>
    <row r="41" spans="1:5" ht="30.75" customHeight="1">
      <c r="A41" s="20">
        <v>40</v>
      </c>
      <c r="B41" s="21" t="s">
        <v>64</v>
      </c>
      <c r="C41" s="22" t="s">
        <v>22</v>
      </c>
      <c r="D41" s="22">
        <v>5</v>
      </c>
      <c r="E41" s="24">
        <v>0.638194444444444</v>
      </c>
    </row>
    <row r="42" spans="1:5" ht="30.75" customHeight="1">
      <c r="A42" s="20">
        <v>41</v>
      </c>
      <c r="B42" s="21" t="s">
        <v>65</v>
      </c>
      <c r="C42" s="22" t="s">
        <v>66</v>
      </c>
      <c r="D42" s="22" t="s">
        <v>23</v>
      </c>
      <c r="E42" s="24">
        <v>0.639583333333333</v>
      </c>
    </row>
    <row r="43" spans="1:5" ht="30.75" customHeight="1">
      <c r="A43" s="20">
        <v>42</v>
      </c>
      <c r="B43" s="21" t="s">
        <v>67</v>
      </c>
      <c r="C43" s="22" t="s">
        <v>68</v>
      </c>
      <c r="D43" s="22" t="s">
        <v>23</v>
      </c>
      <c r="E43" s="24">
        <v>0.640972222222222</v>
      </c>
    </row>
    <row r="44" spans="1:5" ht="30.75" customHeight="1">
      <c r="A44" s="20">
        <v>43</v>
      </c>
      <c r="B44" s="21" t="s">
        <v>69</v>
      </c>
      <c r="C44" s="22" t="s">
        <v>22</v>
      </c>
      <c r="D44" s="22" t="s">
        <v>14</v>
      </c>
      <c r="E44" s="24">
        <v>0.642361111111111</v>
      </c>
    </row>
    <row r="45" spans="1:5" ht="30.75" customHeight="1">
      <c r="A45" s="20">
        <v>44</v>
      </c>
      <c r="B45" s="21" t="s">
        <v>70</v>
      </c>
      <c r="C45" s="22" t="s">
        <v>71</v>
      </c>
      <c r="D45" s="22" t="s">
        <v>72</v>
      </c>
      <c r="E45" s="24">
        <v>0.64375</v>
      </c>
    </row>
    <row r="46" spans="1:5" ht="30.75" customHeight="1">
      <c r="A46" s="20">
        <v>45</v>
      </c>
      <c r="B46" s="21" t="s">
        <v>73</v>
      </c>
      <c r="C46" s="22" t="s">
        <v>74</v>
      </c>
      <c r="D46" s="22" t="s">
        <v>23</v>
      </c>
      <c r="E46" s="24">
        <v>0.645138888888889</v>
      </c>
    </row>
    <row r="47" spans="1:5" ht="30.75" customHeight="1">
      <c r="A47" s="20">
        <v>46</v>
      </c>
      <c r="B47" s="21" t="s">
        <v>75</v>
      </c>
      <c r="C47" s="22" t="s">
        <v>76</v>
      </c>
      <c r="D47" s="22">
        <v>4</v>
      </c>
      <c r="E47" s="24">
        <v>0.646527777777778</v>
      </c>
    </row>
    <row r="48" spans="1:5" ht="30.75" customHeight="1">
      <c r="A48" s="20">
        <v>47</v>
      </c>
      <c r="B48" s="21" t="s">
        <v>77</v>
      </c>
      <c r="C48" s="22" t="s">
        <v>78</v>
      </c>
      <c r="D48" s="22">
        <v>4</v>
      </c>
      <c r="E48" s="24">
        <v>0.647916666666666</v>
      </c>
    </row>
    <row r="49" spans="1:5" ht="30.75" customHeight="1">
      <c r="A49" s="20">
        <v>48</v>
      </c>
      <c r="B49" s="21" t="s">
        <v>79</v>
      </c>
      <c r="C49" s="22" t="s">
        <v>80</v>
      </c>
      <c r="D49" s="22">
        <v>3</v>
      </c>
      <c r="E49" s="24">
        <v>0.649305555555555</v>
      </c>
    </row>
    <row r="50" spans="1:5" ht="30.75" customHeight="1">
      <c r="A50" s="20">
        <v>49</v>
      </c>
      <c r="B50" s="21" t="s">
        <v>81</v>
      </c>
      <c r="C50" s="22" t="s">
        <v>59</v>
      </c>
      <c r="D50" s="22">
        <v>3</v>
      </c>
      <c r="E50" s="24">
        <v>0.650694444444444</v>
      </c>
    </row>
    <row r="51" spans="1:5" ht="30.75" customHeight="1">
      <c r="A51" s="20">
        <v>50</v>
      </c>
      <c r="B51" s="21" t="s">
        <v>82</v>
      </c>
      <c r="C51" s="22" t="s">
        <v>39</v>
      </c>
      <c r="D51" s="22">
        <v>6</v>
      </c>
      <c r="E51" s="24">
        <v>0.652083333333333</v>
      </c>
    </row>
    <row r="52" spans="1:5" ht="30.75" customHeight="1">
      <c r="A52" s="20">
        <v>51</v>
      </c>
      <c r="B52" s="21" t="s">
        <v>83</v>
      </c>
      <c r="C52" s="22" t="s">
        <v>84</v>
      </c>
      <c r="D52" s="22" t="s">
        <v>23</v>
      </c>
      <c r="E52" s="24">
        <v>0.653472222222222</v>
      </c>
    </row>
    <row r="53" spans="1:5" ht="30.75" customHeight="1">
      <c r="A53" s="20">
        <v>52</v>
      </c>
      <c r="B53" s="25" t="s">
        <v>85</v>
      </c>
      <c r="C53" s="22" t="s">
        <v>44</v>
      </c>
      <c r="D53" s="26">
        <v>6</v>
      </c>
      <c r="E53" s="24">
        <v>0.654861111111111</v>
      </c>
    </row>
    <row r="54" spans="1:5" ht="30.75" customHeight="1">
      <c r="A54" s="20">
        <v>53</v>
      </c>
      <c r="B54" s="21" t="s">
        <v>86</v>
      </c>
      <c r="C54" s="22" t="s">
        <v>78</v>
      </c>
      <c r="D54" s="22">
        <v>5</v>
      </c>
      <c r="E54" s="24">
        <v>0.65625</v>
      </c>
    </row>
    <row r="55" spans="1:5" ht="30.75" customHeight="1">
      <c r="A55" s="20">
        <v>54</v>
      </c>
      <c r="B55" s="21" t="s">
        <v>87</v>
      </c>
      <c r="C55" s="22" t="s">
        <v>84</v>
      </c>
      <c r="D55" s="22">
        <v>3</v>
      </c>
      <c r="E55" s="24">
        <v>0.657638888888889</v>
      </c>
    </row>
    <row r="56" spans="1:5" ht="30.75" customHeight="1">
      <c r="A56" s="20">
        <v>55</v>
      </c>
      <c r="B56" s="21" t="s">
        <v>88</v>
      </c>
      <c r="C56" s="22" t="s">
        <v>89</v>
      </c>
      <c r="D56" s="22" t="s">
        <v>90</v>
      </c>
      <c r="E56" s="24">
        <v>0.659027777777778</v>
      </c>
    </row>
    <row r="57" spans="1:5" ht="30.75" customHeight="1">
      <c r="A57" s="20">
        <v>56</v>
      </c>
      <c r="B57" s="21" t="s">
        <v>91</v>
      </c>
      <c r="C57" s="22" t="s">
        <v>92</v>
      </c>
      <c r="D57" s="22">
        <v>6</v>
      </c>
      <c r="E57" s="24">
        <v>0.660416666666666</v>
      </c>
    </row>
    <row r="58" spans="1:5" ht="30.75" customHeight="1">
      <c r="A58" s="20">
        <v>57</v>
      </c>
      <c r="B58" s="21" t="s">
        <v>93</v>
      </c>
      <c r="C58" s="22" t="s">
        <v>94</v>
      </c>
      <c r="D58" s="22">
        <v>3</v>
      </c>
      <c r="E58" s="24">
        <v>0.661805555555555</v>
      </c>
    </row>
    <row r="59" spans="1:5" ht="30.75" customHeight="1">
      <c r="A59" s="20">
        <v>58</v>
      </c>
      <c r="B59" s="21" t="s">
        <v>95</v>
      </c>
      <c r="C59" s="22" t="s">
        <v>49</v>
      </c>
      <c r="D59" s="22" t="s">
        <v>23</v>
      </c>
      <c r="E59" s="24">
        <v>0.663194444444444</v>
      </c>
    </row>
    <row r="60" spans="1:5" ht="30.75" customHeight="1">
      <c r="A60" s="20">
        <v>59</v>
      </c>
      <c r="B60" s="21" t="s">
        <v>96</v>
      </c>
      <c r="C60" s="22" t="s">
        <v>22</v>
      </c>
      <c r="D60" s="22">
        <v>5</v>
      </c>
      <c r="E60" s="24">
        <v>0.664583333333333</v>
      </c>
    </row>
    <row r="61" spans="1:5" ht="30.75" customHeight="1">
      <c r="A61" s="20">
        <v>60</v>
      </c>
      <c r="B61" s="21" t="s">
        <v>97</v>
      </c>
      <c r="C61" s="22" t="s">
        <v>98</v>
      </c>
      <c r="D61" s="22" t="s">
        <v>20</v>
      </c>
      <c r="E61" s="24">
        <v>0.665972222222222</v>
      </c>
    </row>
    <row r="62" spans="1:5" ht="30.75" customHeight="1">
      <c r="A62" s="20">
        <v>61</v>
      </c>
      <c r="B62" s="21" t="s">
        <v>99</v>
      </c>
      <c r="C62" s="22" t="s">
        <v>22</v>
      </c>
      <c r="D62" s="22">
        <v>6</v>
      </c>
      <c r="E62" s="24">
        <v>0.667361111111111</v>
      </c>
    </row>
    <row r="63" spans="1:5" ht="30.75" customHeight="1">
      <c r="A63" s="20">
        <v>62</v>
      </c>
      <c r="B63" s="21" t="s">
        <v>100</v>
      </c>
      <c r="C63" s="22" t="s">
        <v>34</v>
      </c>
      <c r="D63" s="22">
        <v>3</v>
      </c>
      <c r="E63" s="24">
        <v>0.66875</v>
      </c>
    </row>
    <row r="64" spans="1:5" ht="30.75" customHeight="1">
      <c r="A64" s="20">
        <v>63</v>
      </c>
      <c r="B64" s="21" t="s">
        <v>120</v>
      </c>
      <c r="C64" s="22" t="s">
        <v>39</v>
      </c>
      <c r="D64" s="22">
        <v>4</v>
      </c>
      <c r="E64" s="24">
        <v>0.670138888888889</v>
      </c>
    </row>
    <row r="65" spans="1:5" ht="30.75" customHeight="1">
      <c r="A65" s="20">
        <v>64</v>
      </c>
      <c r="B65" s="21" t="s">
        <v>101</v>
      </c>
      <c r="C65" s="22" t="s">
        <v>59</v>
      </c>
      <c r="D65" s="22">
        <v>4</v>
      </c>
      <c r="E65" s="24">
        <v>0.671527777777778</v>
      </c>
    </row>
    <row r="66" spans="1:5" ht="30.75" customHeight="1">
      <c r="A66" s="20">
        <v>65</v>
      </c>
      <c r="B66" s="21" t="s">
        <v>102</v>
      </c>
      <c r="C66" s="22" t="s">
        <v>22</v>
      </c>
      <c r="D66" s="22">
        <v>4</v>
      </c>
      <c r="E66" s="24">
        <v>0.672916666666666</v>
      </c>
    </row>
    <row r="67" spans="1:5" ht="30.75" customHeight="1">
      <c r="A67" s="20">
        <v>66</v>
      </c>
      <c r="B67" s="21" t="s">
        <v>103</v>
      </c>
      <c r="C67" s="22" t="s">
        <v>78</v>
      </c>
      <c r="D67" s="22" t="s">
        <v>23</v>
      </c>
      <c r="E67" s="24">
        <v>0.674305555555555</v>
      </c>
    </row>
    <row r="68" spans="1:5" ht="30.75" customHeight="1">
      <c r="A68" s="20">
        <v>67</v>
      </c>
      <c r="B68" s="21" t="s">
        <v>104</v>
      </c>
      <c r="C68" s="22" t="s">
        <v>13</v>
      </c>
      <c r="D68" s="22">
        <v>5</v>
      </c>
      <c r="E68" s="24">
        <v>0.675694444444444</v>
      </c>
    </row>
    <row r="69" spans="1:5" ht="30.75" customHeight="1">
      <c r="A69" s="20">
        <v>68</v>
      </c>
      <c r="B69" s="21" t="s">
        <v>105</v>
      </c>
      <c r="C69" s="22" t="s">
        <v>22</v>
      </c>
      <c r="D69" s="22">
        <v>6</v>
      </c>
      <c r="E69" s="24">
        <v>0.677083333333333</v>
      </c>
    </row>
    <row r="70" spans="1:5" ht="30.75" customHeight="1">
      <c r="A70" s="20">
        <v>69</v>
      </c>
      <c r="B70" s="25" t="s">
        <v>106</v>
      </c>
      <c r="C70" s="22" t="s">
        <v>107</v>
      </c>
      <c r="D70" s="22" t="s">
        <v>108</v>
      </c>
      <c r="E70" s="24">
        <v>0.678472222222222</v>
      </c>
    </row>
    <row r="71" spans="1:5" ht="30.75" customHeight="1">
      <c r="A71" s="20">
        <v>70</v>
      </c>
      <c r="B71" s="21" t="s">
        <v>109</v>
      </c>
      <c r="C71" s="22" t="s">
        <v>78</v>
      </c>
      <c r="D71" s="22">
        <v>6</v>
      </c>
      <c r="E71" s="24">
        <v>0.679861111111111</v>
      </c>
    </row>
    <row r="72" spans="1:5" ht="30.75" customHeight="1">
      <c r="A72" s="20">
        <v>71</v>
      </c>
      <c r="B72" s="21" t="s">
        <v>110</v>
      </c>
      <c r="C72" s="22" t="s">
        <v>13</v>
      </c>
      <c r="D72" s="22">
        <v>3</v>
      </c>
      <c r="E72" s="24">
        <v>0.68125</v>
      </c>
    </row>
    <row r="73" spans="1:5" ht="30.75" customHeight="1">
      <c r="A73" s="20">
        <v>72</v>
      </c>
      <c r="B73" s="21" t="s">
        <v>111</v>
      </c>
      <c r="C73" s="22" t="s">
        <v>112</v>
      </c>
      <c r="D73" s="22" t="s">
        <v>23</v>
      </c>
      <c r="E73" s="24">
        <v>0.682638888888889</v>
      </c>
    </row>
    <row r="74" spans="1:5" ht="30.75" customHeight="1">
      <c r="A74" s="20">
        <v>73</v>
      </c>
      <c r="B74" s="21" t="s">
        <v>113</v>
      </c>
      <c r="C74" s="22" t="s">
        <v>22</v>
      </c>
      <c r="D74" s="22" t="s">
        <v>23</v>
      </c>
      <c r="E74" s="24">
        <v>0.684027777777777</v>
      </c>
    </row>
    <row r="75" spans="1:5" ht="30.75" customHeight="1">
      <c r="A75" s="20">
        <v>74</v>
      </c>
      <c r="B75" s="21" t="s">
        <v>129</v>
      </c>
      <c r="C75" s="22" t="s">
        <v>39</v>
      </c>
      <c r="D75" s="22">
        <v>5</v>
      </c>
      <c r="E75" s="24">
        <v>0.685416666666667</v>
      </c>
    </row>
    <row r="76" spans="1:5" ht="30.75" customHeight="1">
      <c r="A76" s="20">
        <v>75</v>
      </c>
      <c r="B76" s="21" t="s">
        <v>114</v>
      </c>
      <c r="C76" s="22" t="s">
        <v>115</v>
      </c>
      <c r="D76" s="22">
        <v>3</v>
      </c>
      <c r="E76" s="24">
        <v>0.686805555555555</v>
      </c>
    </row>
    <row r="77" spans="1:5" ht="30.75" customHeight="1">
      <c r="A77" s="20">
        <v>76</v>
      </c>
      <c r="B77" s="21" t="s">
        <v>116</v>
      </c>
      <c r="C77" s="22" t="s">
        <v>117</v>
      </c>
      <c r="D77" s="22">
        <v>4</v>
      </c>
      <c r="E77" s="24">
        <v>0.688194444444444</v>
      </c>
    </row>
    <row r="78" spans="1:5" ht="30.75" customHeight="1">
      <c r="A78" s="20">
        <v>77</v>
      </c>
      <c r="B78" s="21" t="s">
        <v>118</v>
      </c>
      <c r="C78" s="22" t="s">
        <v>13</v>
      </c>
      <c r="D78" s="22" t="s">
        <v>23</v>
      </c>
      <c r="E78" s="24">
        <v>0.689583333333333</v>
      </c>
    </row>
    <row r="79" spans="1:5" ht="30.75" customHeight="1">
      <c r="A79" s="20">
        <v>78</v>
      </c>
      <c r="B79" s="21" t="s">
        <v>119</v>
      </c>
      <c r="C79" s="22" t="s">
        <v>22</v>
      </c>
      <c r="D79" s="22">
        <v>3</v>
      </c>
      <c r="E79" s="24">
        <v>0.690972222222222</v>
      </c>
    </row>
    <row r="80" spans="1:5" ht="30.75" customHeight="1">
      <c r="A80" s="20">
        <v>79</v>
      </c>
      <c r="B80" s="21" t="s">
        <v>122</v>
      </c>
      <c r="C80" s="22" t="s">
        <v>59</v>
      </c>
      <c r="D80" s="22" t="s">
        <v>23</v>
      </c>
      <c r="E80" s="24">
        <v>0.692361111111111</v>
      </c>
    </row>
    <row r="81" spans="1:5" ht="30.75" customHeight="1">
      <c r="A81" s="20">
        <v>80</v>
      </c>
      <c r="B81" s="34" t="s">
        <v>134</v>
      </c>
      <c r="C81" s="35" t="s">
        <v>135</v>
      </c>
      <c r="D81" s="32">
        <v>4</v>
      </c>
      <c r="E81" s="24">
        <v>0.69375</v>
      </c>
    </row>
    <row r="82" spans="1:5" ht="30.75" customHeight="1">
      <c r="A82" s="20">
        <v>81</v>
      </c>
      <c r="B82" s="21" t="s">
        <v>18</v>
      </c>
      <c r="C82" s="22" t="s">
        <v>19</v>
      </c>
      <c r="D82" s="22" t="s">
        <v>20</v>
      </c>
      <c r="E82" s="24">
        <v>0.695138888888889</v>
      </c>
    </row>
    <row r="83" spans="1:5" ht="30.75" customHeight="1">
      <c r="A83" s="20">
        <v>82</v>
      </c>
      <c r="B83" s="21"/>
      <c r="C83" s="22"/>
      <c r="D83" s="22"/>
      <c r="E83" s="24">
        <v>0.696527777777778</v>
      </c>
    </row>
    <row r="84" spans="1:5" ht="30.75" customHeight="1">
      <c r="A84" s="20">
        <v>83</v>
      </c>
      <c r="B84" s="21"/>
      <c r="C84" s="22"/>
      <c r="D84" s="22"/>
      <c r="E84" s="24">
        <v>0.697916666666666</v>
      </c>
    </row>
    <row r="85" spans="1:5" ht="30.75" customHeight="1">
      <c r="A85" s="20">
        <v>84</v>
      </c>
      <c r="B85" s="21"/>
      <c r="C85" s="22"/>
      <c r="D85" s="22"/>
      <c r="E85" s="24">
        <v>0.699305555555555</v>
      </c>
    </row>
    <row r="86" spans="1:5" ht="30.75" customHeight="1">
      <c r="A86" s="20">
        <v>85</v>
      </c>
      <c r="B86" s="21"/>
      <c r="C86" s="22"/>
      <c r="D86" s="22"/>
      <c r="E86" s="24">
        <v>0.700694444444444</v>
      </c>
    </row>
    <row r="87" spans="1:5" ht="30.75" customHeight="1">
      <c r="A87" s="20">
        <v>86</v>
      </c>
      <c r="B87" s="21"/>
      <c r="C87" s="22"/>
      <c r="D87" s="22"/>
      <c r="E87" s="24">
        <v>0.702083333333333</v>
      </c>
    </row>
    <row r="88" spans="1:5" ht="30.75" customHeight="1">
      <c r="A88" s="20">
        <v>87</v>
      </c>
      <c r="B88" s="21"/>
      <c r="C88" s="22"/>
      <c r="D88" s="22"/>
      <c r="E88" s="24">
        <v>0.703472222222222</v>
      </c>
    </row>
    <row r="89" spans="1:5" ht="30.75" customHeight="1">
      <c r="A89" s="20">
        <v>88</v>
      </c>
      <c r="B89" s="21" t="s">
        <v>7</v>
      </c>
      <c r="C89" s="22"/>
      <c r="D89" s="22"/>
      <c r="E89" s="24">
        <v>0.704861111111111</v>
      </c>
    </row>
    <row r="90" spans="1:5" ht="30.75" customHeight="1">
      <c r="A90" s="20">
        <v>89</v>
      </c>
      <c r="B90" s="21" t="s">
        <v>7</v>
      </c>
      <c r="C90" s="22"/>
      <c r="D90" s="22"/>
      <c r="E90" s="24">
        <v>0.70625</v>
      </c>
    </row>
    <row r="91" spans="1:5" ht="30.75" customHeight="1">
      <c r="A91" s="20">
        <v>90</v>
      </c>
      <c r="B91" s="21" t="s">
        <v>7</v>
      </c>
      <c r="C91" s="22"/>
      <c r="D91" s="22"/>
      <c r="E91" s="24">
        <v>0.707638888888889</v>
      </c>
    </row>
    <row r="92" spans="1:5" ht="30.75" customHeight="1">
      <c r="A92" s="20">
        <v>91</v>
      </c>
      <c r="B92" s="21" t="s">
        <v>7</v>
      </c>
      <c r="C92" s="22"/>
      <c r="D92" s="22"/>
      <c r="E92" s="24">
        <v>0.709027777777778</v>
      </c>
    </row>
    <row r="93" spans="1:5" ht="30.75" customHeight="1">
      <c r="A93" s="20">
        <v>92</v>
      </c>
      <c r="B93" s="21" t="s">
        <v>7</v>
      </c>
      <c r="C93" s="22"/>
      <c r="D93" s="22"/>
      <c r="E93" s="24">
        <v>0.710416666666666</v>
      </c>
    </row>
    <row r="94" spans="1:5" ht="30.75" customHeight="1">
      <c r="A94" s="20">
        <v>93</v>
      </c>
      <c r="B94" s="21" t="s">
        <v>7</v>
      </c>
      <c r="C94" s="22"/>
      <c r="D94" s="22"/>
      <c r="E94" s="24">
        <v>0.711805555555555</v>
      </c>
    </row>
  </sheetData>
  <sheetProtection/>
  <printOptions/>
  <pageMargins left="0.19" right="0.12" top="0.58" bottom="0.14" header="0.13" footer="0.14"/>
  <pageSetup orientation="portrait" paperSize="9" r:id="rId1"/>
  <headerFooter alignWithMargins="0">
    <oddHeader>&amp;C&amp;"Arial,Gras italique"&amp;14GENTLEMAN DU SOUVENIR 2012
DEPART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A1" sqref="A1:A16384"/>
    </sheetView>
  </sheetViews>
  <sheetFormatPr defaultColWidth="11.421875" defaultRowHeight="12.75"/>
  <cols>
    <col min="1" max="1" width="7.140625" style="0" bestFit="1" customWidth="1"/>
    <col min="2" max="2" width="6.57421875" style="0" customWidth="1"/>
    <col min="3" max="3" width="22.7109375" style="0" customWidth="1"/>
    <col min="6" max="7" width="9.140625" style="0" bestFit="1" customWidth="1"/>
    <col min="8" max="8" width="9.8515625" style="0" bestFit="1" customWidth="1"/>
  </cols>
  <sheetData>
    <row r="1" spans="1:13" ht="38.25">
      <c r="A1" s="43" t="s">
        <v>141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2" t="s">
        <v>4</v>
      </c>
      <c r="H1" s="27" t="s">
        <v>8</v>
      </c>
      <c r="I1" s="28" t="s">
        <v>10</v>
      </c>
      <c r="J1" s="28" t="s">
        <v>9</v>
      </c>
      <c r="K1" s="28" t="s">
        <v>11</v>
      </c>
      <c r="L1" s="2" t="s">
        <v>5</v>
      </c>
      <c r="M1" s="3" t="s">
        <v>6</v>
      </c>
    </row>
    <row r="2" spans="1:13" ht="34.5">
      <c r="A2">
        <v>1</v>
      </c>
      <c r="B2" s="20">
        <v>44</v>
      </c>
      <c r="C2" s="21" t="s">
        <v>70</v>
      </c>
      <c r="D2" s="6" t="s">
        <v>71</v>
      </c>
      <c r="E2" s="22" t="s">
        <v>72</v>
      </c>
      <c r="F2" s="8">
        <v>0.64375</v>
      </c>
      <c r="G2" s="8">
        <v>0.0604166666666666</v>
      </c>
      <c r="H2" s="29">
        <v>0.07143518518518518</v>
      </c>
      <c r="I2" s="8">
        <v>0.083125</v>
      </c>
      <c r="J2" s="8">
        <f>H2-G2</f>
        <v>0.011018518518518587</v>
      </c>
      <c r="K2" s="8">
        <f>I2-H2</f>
        <v>0.01168981481481482</v>
      </c>
      <c r="L2" s="9">
        <f>SUM(I2-G2)</f>
        <v>0.022708333333333407</v>
      </c>
      <c r="M2" s="14">
        <f>(19.5*3600)/(SECOND(L2)+MINUTE(L2)*60+HOUR(L2)*3600)</f>
        <v>35.77981651376147</v>
      </c>
    </row>
  </sheetData>
  <sheetProtection/>
  <printOptions/>
  <pageMargins left="0.12" right="0.12" top="0.7" bottom="0.2" header="0.12" footer="0.13"/>
  <pageSetup orientation="landscape" paperSize="9" r:id="rId1"/>
  <headerFooter alignWithMargins="0">
    <oddHeader>&amp;C&amp;"Arial,Gras italique"&amp;14GENTLEMAN DU SOUVENIR 2012
MIXTE FFC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A5" activeCellId="1" sqref="A1:M1 A5:M5"/>
    </sheetView>
  </sheetViews>
  <sheetFormatPr defaultColWidth="11.421875" defaultRowHeight="12.75"/>
  <cols>
    <col min="1" max="1" width="7.140625" style="0" bestFit="1" customWidth="1"/>
    <col min="2" max="2" width="3.57421875" style="0" bestFit="1" customWidth="1"/>
    <col min="3" max="3" width="28.8515625" style="0" customWidth="1"/>
    <col min="6" max="7" width="9.140625" style="0" bestFit="1" customWidth="1"/>
    <col min="8" max="8" width="9.8515625" style="0" bestFit="1" customWidth="1"/>
    <col min="12" max="12" width="9.57421875" style="0" customWidth="1"/>
  </cols>
  <sheetData>
    <row r="1" spans="1:13" ht="38.25">
      <c r="A1" s="43" t="s">
        <v>141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2" t="s">
        <v>4</v>
      </c>
      <c r="H1" s="27" t="s">
        <v>8</v>
      </c>
      <c r="I1" s="28" t="s">
        <v>10</v>
      </c>
      <c r="J1" s="28" t="s">
        <v>9</v>
      </c>
      <c r="K1" s="28" t="s">
        <v>11</v>
      </c>
      <c r="L1" s="2" t="s">
        <v>5</v>
      </c>
      <c r="M1" s="3" t="s">
        <v>6</v>
      </c>
    </row>
    <row r="2" spans="1:13" ht="39">
      <c r="A2" s="43">
        <v>1</v>
      </c>
      <c r="B2" s="20">
        <v>60</v>
      </c>
      <c r="C2" s="21" t="s">
        <v>97</v>
      </c>
      <c r="D2" s="30" t="s">
        <v>98</v>
      </c>
      <c r="E2" s="22" t="s">
        <v>20</v>
      </c>
      <c r="F2" s="8">
        <v>0.665972222222222</v>
      </c>
      <c r="G2" s="8">
        <v>0.0826388888888888</v>
      </c>
      <c r="H2" s="29">
        <v>0.09127314814814814</v>
      </c>
      <c r="I2" s="8">
        <v>0.10046296296296296</v>
      </c>
      <c r="J2" s="8">
        <f aca="true" t="shared" si="0" ref="J2:K5">H2-G2</f>
        <v>0.008634259259259341</v>
      </c>
      <c r="K2" s="8">
        <f t="shared" si="0"/>
        <v>0.009189814814814817</v>
      </c>
      <c r="L2" s="9">
        <f>SUM(I2-G2)</f>
        <v>0.01782407407407416</v>
      </c>
      <c r="M2" s="14">
        <f>(19.5*3600)/(SECOND(L2)+MINUTE(L2)*60+HOUR(L2)*3600)</f>
        <v>45.58441558441559</v>
      </c>
    </row>
    <row r="3" spans="1:13" ht="30.75">
      <c r="A3" s="43">
        <v>2</v>
      </c>
      <c r="B3" s="20">
        <v>81</v>
      </c>
      <c r="C3" s="21" t="s">
        <v>18</v>
      </c>
      <c r="D3" s="30" t="s">
        <v>19</v>
      </c>
      <c r="E3" s="22" t="s">
        <v>20</v>
      </c>
      <c r="F3" s="8">
        <v>0.695138888888889</v>
      </c>
      <c r="G3" s="8">
        <v>0.111805555555555</v>
      </c>
      <c r="H3" s="29">
        <v>0.1204398148148148</v>
      </c>
      <c r="I3" s="8">
        <v>0.1297800925925926</v>
      </c>
      <c r="J3" s="8">
        <f t="shared" si="0"/>
        <v>0.0086342592592598</v>
      </c>
      <c r="K3" s="8">
        <f t="shared" si="0"/>
        <v>0.009340277777777795</v>
      </c>
      <c r="L3" s="9">
        <f>SUM(I3-G3)</f>
        <v>0.017974537037037594</v>
      </c>
      <c r="M3" s="14">
        <f>(19.5*3600)/(SECOND(L3)+MINUTE(L3)*60+HOUR(L3)*3600)</f>
        <v>45.202833226014164</v>
      </c>
    </row>
    <row r="4" spans="1:13" ht="30.75">
      <c r="A4" s="43">
        <v>3</v>
      </c>
      <c r="B4" s="20">
        <v>29</v>
      </c>
      <c r="C4" s="21" t="s">
        <v>52</v>
      </c>
      <c r="D4" s="30" t="s">
        <v>127</v>
      </c>
      <c r="E4" s="22" t="s">
        <v>20</v>
      </c>
      <c r="F4" s="8">
        <v>0.622916666666667</v>
      </c>
      <c r="G4" s="8">
        <v>0.0395833333333333</v>
      </c>
      <c r="H4" s="29">
        <v>0.04835648148148148</v>
      </c>
      <c r="I4" s="8">
        <v>0.05767361111111111</v>
      </c>
      <c r="J4" s="8">
        <f t="shared" si="0"/>
        <v>0.008773148148148183</v>
      </c>
      <c r="K4" s="8">
        <f t="shared" si="0"/>
        <v>0.009317129629629634</v>
      </c>
      <c r="L4" s="9">
        <f>SUM(I4-G4)</f>
        <v>0.018090277777777816</v>
      </c>
      <c r="M4" s="14">
        <f>(19.5*3600)/(SECOND(L4)+MINUTE(L4)*60+HOUR(L4)*3600)</f>
        <v>44.91362763915547</v>
      </c>
    </row>
    <row r="5" spans="1:13" ht="30.75">
      <c r="A5" s="43">
        <v>4</v>
      </c>
      <c r="B5" s="20">
        <v>55</v>
      </c>
      <c r="C5" s="21" t="s">
        <v>88</v>
      </c>
      <c r="D5" s="30" t="s">
        <v>89</v>
      </c>
      <c r="E5" s="22" t="s">
        <v>90</v>
      </c>
      <c r="F5" s="8">
        <v>0.659027777777778</v>
      </c>
      <c r="G5" s="8">
        <v>0.0756944444444444</v>
      </c>
      <c r="H5" s="29">
        <v>0.08497685185185185</v>
      </c>
      <c r="I5" s="8">
        <v>0.09577546296296297</v>
      </c>
      <c r="J5" s="8">
        <f t="shared" si="0"/>
        <v>0.009282407407407448</v>
      </c>
      <c r="K5" s="8">
        <f t="shared" si="0"/>
        <v>0.01079861111111112</v>
      </c>
      <c r="L5" s="9">
        <f>SUM(I5-G5)</f>
        <v>0.020081018518518567</v>
      </c>
      <c r="M5" s="14">
        <f>(19.5*3600)/(SECOND(L5)+MINUTE(L5)*60+HOUR(L5)*3600)</f>
        <v>40.461095100864554</v>
      </c>
    </row>
  </sheetData>
  <sheetProtection/>
  <printOptions/>
  <pageMargins left="0.12" right="0.12" top="0.69" bottom="0.19" header="0.12" footer="0.12"/>
  <pageSetup orientation="landscape" paperSize="9" r:id="rId1"/>
  <headerFooter alignWithMargins="0">
    <oddHeader>&amp;C&amp;"Arial,Gras italique"&amp;14GENTLEMAN DU SOUVENIR 2012
FFC 1+2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6.57421875" style="0" customWidth="1"/>
    <col min="2" max="2" width="3.8515625" style="0" bestFit="1" customWidth="1"/>
    <col min="3" max="3" width="22.57421875" style="0" customWidth="1"/>
    <col min="5" max="6" width="9.140625" style="0" bestFit="1" customWidth="1"/>
  </cols>
  <sheetData>
    <row r="1" spans="1:13" ht="38.25">
      <c r="A1" s="43" t="s">
        <v>141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2" t="s">
        <v>4</v>
      </c>
      <c r="H1" s="27" t="s">
        <v>8</v>
      </c>
      <c r="I1" s="28" t="s">
        <v>10</v>
      </c>
      <c r="J1" s="28" t="s">
        <v>9</v>
      </c>
      <c r="K1" s="28" t="s">
        <v>11</v>
      </c>
      <c r="L1" s="2" t="s">
        <v>5</v>
      </c>
      <c r="M1" s="3" t="s">
        <v>6</v>
      </c>
    </row>
    <row r="2" spans="1:13" ht="45.75">
      <c r="A2" s="43">
        <v>4</v>
      </c>
      <c r="B2" s="20">
        <v>55</v>
      </c>
      <c r="C2" s="21" t="s">
        <v>88</v>
      </c>
      <c r="D2" s="30" t="s">
        <v>89</v>
      </c>
      <c r="E2" s="22" t="s">
        <v>90</v>
      </c>
      <c r="F2" s="8">
        <v>0.659027777777778</v>
      </c>
      <c r="G2" s="8">
        <v>0.0756944444444444</v>
      </c>
      <c r="H2" s="29">
        <v>0.08497685185185185</v>
      </c>
      <c r="I2" s="8">
        <v>0.09577546296296297</v>
      </c>
      <c r="J2" s="8">
        <v>0.009282407407407448</v>
      </c>
      <c r="K2" s="8">
        <v>0.01079861111111112</v>
      </c>
      <c r="L2" s="9">
        <v>0.020081018518518567</v>
      </c>
      <c r="M2" s="14">
        <v>40.461095100864554</v>
      </c>
    </row>
  </sheetData>
  <sheetProtection/>
  <printOptions/>
  <pageMargins left="0.12" right="0.12" top="0.66" bottom="0.17" header="0.14" footer="0.12"/>
  <pageSetup orientation="landscape" paperSize="9" r:id="rId1"/>
  <headerFooter alignWithMargins="0">
    <oddHeader>&amp;C&amp;"Arial,Gras italique"&amp;14GENTLEMAN DU SOUVENIR 2012
FFC 3+J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43:L44"/>
  <sheetViews>
    <sheetView zoomScalePageLayoutView="0" workbookViewId="0" topLeftCell="A43">
      <selection activeCell="D49" sqref="D49"/>
    </sheetView>
  </sheetViews>
  <sheetFormatPr defaultColWidth="11.421875" defaultRowHeight="12.75"/>
  <cols>
    <col min="1" max="1" width="6.140625" style="0" customWidth="1"/>
    <col min="2" max="2" width="19.28125" style="0" customWidth="1"/>
    <col min="5" max="5" width="9.7109375" style="0" customWidth="1"/>
    <col min="6" max="6" width="9.421875" style="0" customWidth="1"/>
  </cols>
  <sheetData>
    <row r="43" spans="1:12" ht="38.25">
      <c r="A43" s="1" t="s">
        <v>0</v>
      </c>
      <c r="B43" s="1" t="s">
        <v>1</v>
      </c>
      <c r="C43" s="1" t="s">
        <v>2</v>
      </c>
      <c r="D43" s="1" t="s">
        <v>3</v>
      </c>
      <c r="E43" s="2" t="s">
        <v>4</v>
      </c>
      <c r="F43" s="2" t="s">
        <v>4</v>
      </c>
      <c r="G43" s="27" t="s">
        <v>8</v>
      </c>
      <c r="H43" s="28" t="s">
        <v>10</v>
      </c>
      <c r="I43" s="28" t="s">
        <v>9</v>
      </c>
      <c r="J43" s="28" t="s">
        <v>11</v>
      </c>
      <c r="K43" s="2" t="s">
        <v>5</v>
      </c>
      <c r="L43" s="3" t="s">
        <v>6</v>
      </c>
    </row>
    <row r="44" spans="1:12" ht="45.75">
      <c r="A44" s="20">
        <v>5</v>
      </c>
      <c r="B44" s="25" t="s">
        <v>24</v>
      </c>
      <c r="C44" s="30" t="s">
        <v>13</v>
      </c>
      <c r="D44" s="22" t="s">
        <v>25</v>
      </c>
      <c r="E44" s="8">
        <v>0.589583333333333</v>
      </c>
      <c r="F44" s="8">
        <v>0.00624999999999999</v>
      </c>
      <c r="G44" s="29">
        <v>0.01925925925925926</v>
      </c>
      <c r="H44" s="8">
        <v>0.03315972222222222</v>
      </c>
      <c r="I44" s="8">
        <f>G44-F44</f>
        <v>0.01300925925925927</v>
      </c>
      <c r="J44" s="8">
        <f>H44-G44</f>
        <v>0.013900462962962962</v>
      </c>
      <c r="K44" s="9">
        <f>SUM(H44-F44)</f>
        <v>0.02690972222222223</v>
      </c>
      <c r="L44" s="14">
        <f>(19.5*3600)/(SECOND(K44)+MINUTE(K44)*60+HOUR(K44)*3600)</f>
        <v>30.193548387096776</v>
      </c>
    </row>
  </sheetData>
  <sheetProtection/>
  <printOptions/>
  <pageMargins left="0.12" right="0.13" top="0.56" bottom="0.19" header="0.12" footer="0.12"/>
  <pageSetup orientation="landscape" paperSize="9" r:id="rId1"/>
  <headerFooter alignWithMargins="0">
    <oddHeader>&amp;C&amp;"Arial,Gras italique"&amp;14GENTLEMAN DU SOUVENIR 2012
FEMININES FSGT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1">
      <selection activeCell="A1" sqref="A1:L82"/>
    </sheetView>
  </sheetViews>
  <sheetFormatPr defaultColWidth="11.421875" defaultRowHeight="12.75"/>
  <cols>
    <col min="1" max="1" width="4.28125" style="0" customWidth="1"/>
    <col min="2" max="2" width="32.421875" style="0" bestFit="1" customWidth="1"/>
    <col min="3" max="3" width="14.421875" style="0" customWidth="1"/>
    <col min="4" max="4" width="8.00390625" style="0" bestFit="1" customWidth="1"/>
    <col min="5" max="5" width="10.00390625" style="0" customWidth="1"/>
    <col min="6" max="7" width="9.8515625" style="0" customWidth="1"/>
    <col min="8" max="10" width="10.00390625" style="0" customWidth="1"/>
    <col min="12" max="12" width="10.8515625" style="0" customWidth="1"/>
  </cols>
  <sheetData>
    <row r="1" spans="1:12" ht="38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4</v>
      </c>
      <c r="G1" s="27" t="s">
        <v>8</v>
      </c>
      <c r="H1" s="28" t="s">
        <v>10</v>
      </c>
      <c r="I1" s="28" t="s">
        <v>9</v>
      </c>
      <c r="J1" s="28" t="s">
        <v>11</v>
      </c>
      <c r="K1" s="2" t="s">
        <v>5</v>
      </c>
      <c r="L1" s="3" t="s">
        <v>6</v>
      </c>
    </row>
    <row r="2" spans="1:13" ht="30.75">
      <c r="A2" s="20">
        <v>1</v>
      </c>
      <c r="B2" s="21" t="s">
        <v>12</v>
      </c>
      <c r="C2" s="30" t="s">
        <v>13</v>
      </c>
      <c r="D2" s="22" t="s">
        <v>14</v>
      </c>
      <c r="E2" s="8">
        <v>0.5840277777777778</v>
      </c>
      <c r="F2" s="8">
        <v>0.0006944444444444445</v>
      </c>
      <c r="G2" s="29">
        <v>0.014328703703703703</v>
      </c>
      <c r="H2" s="8">
        <v>0.02892361111111111</v>
      </c>
      <c r="I2" s="8">
        <f aca="true" t="shared" si="0" ref="I2:I33">G2-F2</f>
        <v>0.01363425925925926</v>
      </c>
      <c r="J2" s="8">
        <f aca="true" t="shared" si="1" ref="J2:J33">H2-G2</f>
        <v>0.014594907407407405</v>
      </c>
      <c r="K2" s="9">
        <f aca="true" t="shared" si="2" ref="K2:K33">SUM(H2-F2)</f>
        <v>0.028229166666666663</v>
      </c>
      <c r="L2" s="14">
        <f aca="true" t="shared" si="3" ref="L2:L33">(19.5*3600)/(SECOND(K2)+MINUTE(K2)*60+HOUR(K2)*3600)</f>
        <v>28.782287822878228</v>
      </c>
      <c r="M2" s="13"/>
    </row>
    <row r="3" spans="1:12" ht="30.75">
      <c r="A3" s="20">
        <v>2</v>
      </c>
      <c r="B3" s="21" t="s">
        <v>21</v>
      </c>
      <c r="C3" s="30" t="s">
        <v>22</v>
      </c>
      <c r="D3" s="22">
        <v>3</v>
      </c>
      <c r="E3" s="8">
        <v>0.5854166666666667</v>
      </c>
      <c r="F3" s="8">
        <v>0.0020833333333333333</v>
      </c>
      <c r="G3" s="29">
        <v>0.011388888888888888</v>
      </c>
      <c r="H3" s="8">
        <v>0.021435185185185186</v>
      </c>
      <c r="I3" s="8">
        <f t="shared" si="0"/>
        <v>0.009305555555555555</v>
      </c>
      <c r="J3" s="8">
        <f t="shared" si="1"/>
        <v>0.010046296296296298</v>
      </c>
      <c r="K3" s="9">
        <f t="shared" si="2"/>
        <v>0.019351851851851853</v>
      </c>
      <c r="L3" s="14">
        <f t="shared" si="3"/>
        <v>41.985645933014354</v>
      </c>
    </row>
    <row r="4" spans="1:12" ht="30.75">
      <c r="A4" s="20">
        <v>3</v>
      </c>
      <c r="B4" s="25" t="s">
        <v>26</v>
      </c>
      <c r="C4" s="30" t="s">
        <v>13</v>
      </c>
      <c r="D4" s="22" t="s">
        <v>14</v>
      </c>
      <c r="E4" s="8">
        <v>0.586805555555556</v>
      </c>
      <c r="F4" s="8">
        <v>0.00347222222222222</v>
      </c>
      <c r="G4" s="29">
        <v>0.017280092592592593</v>
      </c>
      <c r="H4" s="8">
        <v>0.03297453703703704</v>
      </c>
      <c r="I4" s="8">
        <f t="shared" si="0"/>
        <v>0.013807870370370373</v>
      </c>
      <c r="J4" s="8">
        <f t="shared" si="1"/>
        <v>0.015694444444444445</v>
      </c>
      <c r="K4" s="9">
        <f t="shared" si="2"/>
        <v>0.029502314814814818</v>
      </c>
      <c r="L4" s="14">
        <f t="shared" si="3"/>
        <v>27.540211847783443</v>
      </c>
    </row>
    <row r="5" spans="1:12" ht="30.75">
      <c r="A5" s="20">
        <v>4</v>
      </c>
      <c r="B5" s="21" t="s">
        <v>15</v>
      </c>
      <c r="C5" s="30" t="s">
        <v>13</v>
      </c>
      <c r="D5" s="22" t="s">
        <v>14</v>
      </c>
      <c r="E5" s="8">
        <v>0.588194444444444</v>
      </c>
      <c r="F5" s="8">
        <v>0.00486111111111111</v>
      </c>
      <c r="G5" s="29">
        <v>0.017106481481481483</v>
      </c>
      <c r="H5" s="8">
        <v>0.03045138888888889</v>
      </c>
      <c r="I5" s="8">
        <f t="shared" si="0"/>
        <v>0.012245370370370372</v>
      </c>
      <c r="J5" s="8">
        <f t="shared" si="1"/>
        <v>0.013344907407407406</v>
      </c>
      <c r="K5" s="9">
        <f t="shared" si="2"/>
        <v>0.025590277777777778</v>
      </c>
      <c r="L5" s="14">
        <f t="shared" si="3"/>
        <v>31.75033921302578</v>
      </c>
    </row>
    <row r="6" spans="1:12" ht="30.75">
      <c r="A6" s="20">
        <v>5</v>
      </c>
      <c r="B6" s="25" t="s">
        <v>24</v>
      </c>
      <c r="C6" s="30" t="s">
        <v>13</v>
      </c>
      <c r="D6" s="22" t="s">
        <v>25</v>
      </c>
      <c r="E6" s="8">
        <v>0.589583333333333</v>
      </c>
      <c r="F6" s="8">
        <v>0.00624999999999999</v>
      </c>
      <c r="G6" s="29">
        <v>0.01925925925925926</v>
      </c>
      <c r="H6" s="8">
        <v>0.03315972222222222</v>
      </c>
      <c r="I6" s="8">
        <f t="shared" si="0"/>
        <v>0.01300925925925927</v>
      </c>
      <c r="J6" s="8">
        <f t="shared" si="1"/>
        <v>0.013900462962962962</v>
      </c>
      <c r="K6" s="9">
        <f t="shared" si="2"/>
        <v>0.02690972222222223</v>
      </c>
      <c r="L6" s="14">
        <f t="shared" si="3"/>
        <v>30.193548387096776</v>
      </c>
    </row>
    <row r="7" spans="1:12" ht="30.75">
      <c r="A7" s="20">
        <v>6</v>
      </c>
      <c r="B7" s="21" t="s">
        <v>27</v>
      </c>
      <c r="C7" s="30" t="s">
        <v>13</v>
      </c>
      <c r="D7" s="22">
        <v>6</v>
      </c>
      <c r="E7" s="8">
        <v>0.590972222222222</v>
      </c>
      <c r="F7" s="8">
        <v>0.00763888888888888</v>
      </c>
      <c r="G7" s="29">
        <v>0.019050925925925926</v>
      </c>
      <c r="H7" s="8">
        <v>0.03113425925925926</v>
      </c>
      <c r="I7" s="8">
        <f t="shared" si="0"/>
        <v>0.011412037037037047</v>
      </c>
      <c r="J7" s="8">
        <f t="shared" si="1"/>
        <v>0.012083333333333335</v>
      </c>
      <c r="K7" s="9">
        <f t="shared" si="2"/>
        <v>0.02349537037037038</v>
      </c>
      <c r="L7" s="14">
        <f t="shared" si="3"/>
        <v>34.58128078817734</v>
      </c>
    </row>
    <row r="8" spans="1:12" ht="30.75">
      <c r="A8" s="20">
        <v>7</v>
      </c>
      <c r="B8" s="21" t="s">
        <v>28</v>
      </c>
      <c r="C8" s="30" t="s">
        <v>13</v>
      </c>
      <c r="D8" s="22">
        <v>6</v>
      </c>
      <c r="E8" s="8">
        <v>0.592361111111111</v>
      </c>
      <c r="F8" s="8">
        <v>0.00902777777777777</v>
      </c>
      <c r="G8" s="29">
        <v>0.020474537037037038</v>
      </c>
      <c r="H8" s="8">
        <v>0.03252314814814815</v>
      </c>
      <c r="I8" s="8">
        <f t="shared" si="0"/>
        <v>0.011446759259259268</v>
      </c>
      <c r="J8" s="8">
        <f t="shared" si="1"/>
        <v>0.01204861111111111</v>
      </c>
      <c r="K8" s="9">
        <f t="shared" si="2"/>
        <v>0.023495370370370378</v>
      </c>
      <c r="L8" s="14">
        <f t="shared" si="3"/>
        <v>34.58128078817734</v>
      </c>
    </row>
    <row r="9" spans="1:12" ht="30.75">
      <c r="A9" s="20">
        <v>8</v>
      </c>
      <c r="B9" s="21" t="s">
        <v>29</v>
      </c>
      <c r="C9" s="30" t="s">
        <v>13</v>
      </c>
      <c r="D9" s="22">
        <v>5</v>
      </c>
      <c r="E9" s="8">
        <v>0.59375</v>
      </c>
      <c r="F9" s="8">
        <v>0.0104166666666667</v>
      </c>
      <c r="G9" s="29">
        <v>0.02090277777777778</v>
      </c>
      <c r="H9" s="8">
        <v>0.03210648148148148</v>
      </c>
      <c r="I9" s="8">
        <f t="shared" si="0"/>
        <v>0.01048611111111108</v>
      </c>
      <c r="J9" s="8">
        <f t="shared" si="1"/>
        <v>0.011203703703703698</v>
      </c>
      <c r="K9" s="9">
        <f t="shared" si="2"/>
        <v>0.02168981481481478</v>
      </c>
      <c r="L9" s="14">
        <f t="shared" si="3"/>
        <v>37.45997865528282</v>
      </c>
    </row>
    <row r="10" spans="1:12" ht="30.75">
      <c r="A10" s="20">
        <v>9</v>
      </c>
      <c r="B10" s="21" t="s">
        <v>30</v>
      </c>
      <c r="C10" s="30" t="s">
        <v>13</v>
      </c>
      <c r="D10" s="22">
        <v>6</v>
      </c>
      <c r="E10" s="8">
        <v>0.595138888888889</v>
      </c>
      <c r="F10" s="8">
        <v>0.0118055555555555</v>
      </c>
      <c r="G10" s="29">
        <v>0.02377314814814815</v>
      </c>
      <c r="H10" s="8">
        <v>0.03649305555555555</v>
      </c>
      <c r="I10" s="8">
        <f t="shared" si="0"/>
        <v>0.011967592592592651</v>
      </c>
      <c r="J10" s="8">
        <f t="shared" si="1"/>
        <v>0.012719907407407399</v>
      </c>
      <c r="K10" s="9">
        <f t="shared" si="2"/>
        <v>0.02468750000000005</v>
      </c>
      <c r="L10" s="14">
        <f t="shared" si="3"/>
        <v>32.91139240506329</v>
      </c>
    </row>
    <row r="11" spans="1:12" ht="30.75">
      <c r="A11" s="20">
        <v>10</v>
      </c>
      <c r="B11" s="21" t="s">
        <v>31</v>
      </c>
      <c r="C11" s="30" t="s">
        <v>13</v>
      </c>
      <c r="D11" s="22">
        <v>5</v>
      </c>
      <c r="E11" s="8">
        <v>0.596527777777778</v>
      </c>
      <c r="F11" s="8">
        <v>0.0131944444444444</v>
      </c>
      <c r="G11" s="29">
        <v>0.024525462962962968</v>
      </c>
      <c r="H11" s="8">
        <v>0.036412037037037034</v>
      </c>
      <c r="I11" s="8">
        <f t="shared" si="0"/>
        <v>0.011331018518518568</v>
      </c>
      <c r="J11" s="8">
        <f t="shared" si="1"/>
        <v>0.011886574074074067</v>
      </c>
      <c r="K11" s="9">
        <f t="shared" si="2"/>
        <v>0.023217592592592637</v>
      </c>
      <c r="L11" s="14">
        <f t="shared" si="3"/>
        <v>34.99501495513459</v>
      </c>
    </row>
    <row r="12" spans="1:12" ht="30.75">
      <c r="A12" s="20">
        <v>11</v>
      </c>
      <c r="B12" s="21" t="s">
        <v>32</v>
      </c>
      <c r="C12" s="30" t="s">
        <v>13</v>
      </c>
      <c r="D12" s="22">
        <v>6</v>
      </c>
      <c r="E12" s="8">
        <v>0.597916666666667</v>
      </c>
      <c r="F12" s="8">
        <v>0.0145833333333333</v>
      </c>
      <c r="G12" s="29">
        <v>0.0259375</v>
      </c>
      <c r="H12" s="8">
        <v>0.03834490740740741</v>
      </c>
      <c r="I12" s="8">
        <f t="shared" si="0"/>
        <v>0.011354166666666698</v>
      </c>
      <c r="J12" s="8">
        <f t="shared" si="1"/>
        <v>0.012407407407407412</v>
      </c>
      <c r="K12" s="9">
        <f t="shared" si="2"/>
        <v>0.02376157407407411</v>
      </c>
      <c r="L12" s="14">
        <f t="shared" si="3"/>
        <v>34.193862640038965</v>
      </c>
    </row>
    <row r="13" spans="1:12" ht="30.75">
      <c r="A13" s="20">
        <v>12</v>
      </c>
      <c r="B13" s="21" t="s">
        <v>33</v>
      </c>
      <c r="C13" s="30" t="s">
        <v>34</v>
      </c>
      <c r="D13" s="22" t="s">
        <v>14</v>
      </c>
      <c r="E13" s="8">
        <v>0.599305555555556</v>
      </c>
      <c r="F13" s="8">
        <v>0.0159722222222222</v>
      </c>
      <c r="G13" s="29">
        <v>0.028865740740740744</v>
      </c>
      <c r="H13" s="8">
        <v>0.043182870370370365</v>
      </c>
      <c r="I13" s="8">
        <f t="shared" si="0"/>
        <v>0.012893518518518544</v>
      </c>
      <c r="J13" s="8">
        <f t="shared" si="1"/>
        <v>0.01431712962962962</v>
      </c>
      <c r="K13" s="9">
        <f t="shared" si="2"/>
        <v>0.027210648148148164</v>
      </c>
      <c r="L13" s="14">
        <f t="shared" si="3"/>
        <v>29.859634198213527</v>
      </c>
    </row>
    <row r="14" spans="1:12" ht="30.75">
      <c r="A14" s="20">
        <v>13</v>
      </c>
      <c r="B14" s="21" t="s">
        <v>35</v>
      </c>
      <c r="C14" s="30" t="s">
        <v>36</v>
      </c>
      <c r="D14" s="22" t="s">
        <v>14</v>
      </c>
      <c r="E14" s="8">
        <v>0.600694444444444</v>
      </c>
      <c r="F14" s="8">
        <v>0.0173611111111111</v>
      </c>
      <c r="G14" s="37"/>
      <c r="H14" s="8"/>
      <c r="I14" s="8">
        <f t="shared" si="0"/>
        <v>-0.0173611111111111</v>
      </c>
      <c r="J14" s="8">
        <f t="shared" si="1"/>
        <v>0</v>
      </c>
      <c r="K14" s="9">
        <f t="shared" si="2"/>
        <v>-0.0173611111111111</v>
      </c>
      <c r="L14" s="14" t="e">
        <f t="shared" si="3"/>
        <v>#NUM!</v>
      </c>
    </row>
    <row r="15" spans="1:12" ht="30.75">
      <c r="A15" s="20">
        <v>14</v>
      </c>
      <c r="B15" s="21" t="s">
        <v>124</v>
      </c>
      <c r="C15" s="30" t="s">
        <v>59</v>
      </c>
      <c r="D15" s="22">
        <v>4</v>
      </c>
      <c r="E15" s="8">
        <v>0.602083333333333</v>
      </c>
      <c r="F15" s="8">
        <v>0.01875</v>
      </c>
      <c r="G15" s="37"/>
      <c r="H15" s="8"/>
      <c r="I15" s="8">
        <f t="shared" si="0"/>
        <v>-0.01875</v>
      </c>
      <c r="J15" s="8">
        <f t="shared" si="1"/>
        <v>0</v>
      </c>
      <c r="K15" s="9">
        <f t="shared" si="2"/>
        <v>-0.01875</v>
      </c>
      <c r="L15" s="14" t="e">
        <f t="shared" si="3"/>
        <v>#NUM!</v>
      </c>
    </row>
    <row r="16" spans="1:12" ht="30.75">
      <c r="A16" s="20">
        <v>15</v>
      </c>
      <c r="B16" s="21" t="s">
        <v>37</v>
      </c>
      <c r="C16" s="30" t="s">
        <v>13</v>
      </c>
      <c r="D16" s="22" t="s">
        <v>14</v>
      </c>
      <c r="E16" s="8">
        <v>0.603472222222222</v>
      </c>
      <c r="F16" s="8">
        <v>0.0201388888888888</v>
      </c>
      <c r="G16" s="29">
        <v>0.031608796296296295</v>
      </c>
      <c r="H16" s="8">
        <v>0.043993055555555556</v>
      </c>
      <c r="I16" s="8">
        <f t="shared" si="0"/>
        <v>0.011469907407407495</v>
      </c>
      <c r="J16" s="8">
        <f t="shared" si="1"/>
        <v>0.012384259259259262</v>
      </c>
      <c r="K16" s="9">
        <f t="shared" si="2"/>
        <v>0.023854166666666756</v>
      </c>
      <c r="L16" s="14">
        <f t="shared" si="3"/>
        <v>34.06113537117904</v>
      </c>
    </row>
    <row r="17" spans="1:12" ht="30.75">
      <c r="A17" s="20">
        <v>16</v>
      </c>
      <c r="B17" s="21" t="s">
        <v>38</v>
      </c>
      <c r="C17" s="30" t="s">
        <v>39</v>
      </c>
      <c r="D17" s="22">
        <v>3</v>
      </c>
      <c r="E17" s="8">
        <v>0.604861111111111</v>
      </c>
      <c r="F17" s="8">
        <v>0.0215277777777777</v>
      </c>
      <c r="G17" s="29">
        <v>0.03116898148148148</v>
      </c>
      <c r="H17" s="8">
        <v>0.04148148148148148</v>
      </c>
      <c r="I17" s="8">
        <f t="shared" si="0"/>
        <v>0.00964120370370378</v>
      </c>
      <c r="J17" s="8">
        <f t="shared" si="1"/>
        <v>0.010312499999999999</v>
      </c>
      <c r="K17" s="9">
        <f t="shared" si="2"/>
        <v>0.01995370370370378</v>
      </c>
      <c r="L17" s="14">
        <f t="shared" si="3"/>
        <v>40.71925754060325</v>
      </c>
    </row>
    <row r="18" spans="1:12" ht="30.75">
      <c r="A18" s="20">
        <v>17</v>
      </c>
      <c r="B18" s="21" t="s">
        <v>40</v>
      </c>
      <c r="C18" s="30" t="s">
        <v>41</v>
      </c>
      <c r="D18" s="22">
        <v>4</v>
      </c>
      <c r="E18" s="8">
        <v>0.60625</v>
      </c>
      <c r="F18" s="8">
        <v>0.0229166666666666</v>
      </c>
      <c r="G18" s="29">
        <v>0.032337962962962964</v>
      </c>
      <c r="H18" s="8">
        <v>0.04280092592592593</v>
      </c>
      <c r="I18" s="8">
        <f t="shared" si="0"/>
        <v>0.009421296296296365</v>
      </c>
      <c r="J18" s="8">
        <f t="shared" si="1"/>
        <v>0.010462962962962966</v>
      </c>
      <c r="K18" s="9">
        <f t="shared" si="2"/>
        <v>0.01988425925925933</v>
      </c>
      <c r="L18" s="14">
        <f t="shared" si="3"/>
        <v>40.86146682188591</v>
      </c>
    </row>
    <row r="19" spans="1:12" ht="30.75">
      <c r="A19" s="20">
        <v>18</v>
      </c>
      <c r="B19" s="21" t="s">
        <v>7</v>
      </c>
      <c r="C19" s="30"/>
      <c r="D19" s="22"/>
      <c r="E19" s="8">
        <v>0.607638888888889</v>
      </c>
      <c r="F19" s="8">
        <v>0.0243055555555555</v>
      </c>
      <c r="G19" s="37"/>
      <c r="H19" s="8"/>
      <c r="I19" s="8">
        <f t="shared" si="0"/>
        <v>-0.0243055555555555</v>
      </c>
      <c r="J19" s="8">
        <f t="shared" si="1"/>
        <v>0</v>
      </c>
      <c r="K19" s="12">
        <f t="shared" si="2"/>
        <v>-0.0243055555555555</v>
      </c>
      <c r="L19" s="14" t="e">
        <f t="shared" si="3"/>
        <v>#NUM!</v>
      </c>
    </row>
    <row r="20" spans="1:12" ht="30.75">
      <c r="A20" s="20">
        <v>19</v>
      </c>
      <c r="B20" s="21" t="s">
        <v>42</v>
      </c>
      <c r="C20" s="30" t="s">
        <v>34</v>
      </c>
      <c r="D20" s="22" t="s">
        <v>23</v>
      </c>
      <c r="E20" s="8">
        <v>0.609027777777778</v>
      </c>
      <c r="F20" s="8">
        <v>0.0256944444444444</v>
      </c>
      <c r="G20" s="29">
        <v>0.03505787037037037</v>
      </c>
      <c r="H20" s="8">
        <v>0.045092592592592594</v>
      </c>
      <c r="I20" s="8">
        <f t="shared" si="0"/>
        <v>0.00936342592592597</v>
      </c>
      <c r="J20" s="8">
        <f t="shared" si="1"/>
        <v>0.010034722222222223</v>
      </c>
      <c r="K20" s="9">
        <f t="shared" si="2"/>
        <v>0.019398148148148192</v>
      </c>
      <c r="L20" s="14">
        <f t="shared" si="3"/>
        <v>41.885441527446304</v>
      </c>
    </row>
    <row r="21" spans="1:12" ht="23.25">
      <c r="A21" s="20">
        <v>20</v>
      </c>
      <c r="B21" s="31" t="s">
        <v>7</v>
      </c>
      <c r="C21" s="30"/>
      <c r="D21" s="22"/>
      <c r="E21" s="8">
        <v>0.610416666666667</v>
      </c>
      <c r="F21" s="8">
        <v>0.0270833333333333</v>
      </c>
      <c r="G21" s="37"/>
      <c r="H21" s="8"/>
      <c r="I21" s="8">
        <f t="shared" si="0"/>
        <v>-0.0270833333333333</v>
      </c>
      <c r="J21" s="8">
        <f t="shared" si="1"/>
        <v>0</v>
      </c>
      <c r="K21" s="12">
        <f t="shared" si="2"/>
        <v>-0.0270833333333333</v>
      </c>
      <c r="L21" s="14" t="e">
        <f t="shared" si="3"/>
        <v>#NUM!</v>
      </c>
    </row>
    <row r="22" spans="1:12" ht="30.75">
      <c r="A22" s="20">
        <v>21</v>
      </c>
      <c r="B22" s="21" t="s">
        <v>43</v>
      </c>
      <c r="C22" s="30" t="s">
        <v>44</v>
      </c>
      <c r="D22" s="22" t="s">
        <v>23</v>
      </c>
      <c r="E22" s="8">
        <v>0.611805555555555</v>
      </c>
      <c r="F22" s="8">
        <v>0.0284722222222222</v>
      </c>
      <c r="G22" s="29">
        <v>0.03857638888888889</v>
      </c>
      <c r="H22" s="8">
        <v>0.0496412037037037</v>
      </c>
      <c r="I22" s="8">
        <f t="shared" si="0"/>
        <v>0.010104166666666688</v>
      </c>
      <c r="J22" s="8">
        <f t="shared" si="1"/>
        <v>0.011064814814814812</v>
      </c>
      <c r="K22" s="9">
        <f t="shared" si="2"/>
        <v>0.0211689814814815</v>
      </c>
      <c r="L22" s="14">
        <f t="shared" si="3"/>
        <v>38.38162930563149</v>
      </c>
    </row>
    <row r="23" spans="1:12" ht="30.75">
      <c r="A23" s="20">
        <v>22</v>
      </c>
      <c r="B23" s="21" t="s">
        <v>121</v>
      </c>
      <c r="C23" s="30" t="s">
        <v>36</v>
      </c>
      <c r="D23" s="22">
        <v>5</v>
      </c>
      <c r="E23" s="8">
        <v>0.613194444444444</v>
      </c>
      <c r="F23" s="8">
        <v>0.0298611111111111</v>
      </c>
      <c r="G23" s="29">
        <v>0.04054398148148148</v>
      </c>
      <c r="H23" s="8">
        <v>0.051805555555555556</v>
      </c>
      <c r="I23" s="8">
        <f t="shared" si="0"/>
        <v>0.01068287037037038</v>
      </c>
      <c r="J23" s="8">
        <f t="shared" si="1"/>
        <v>0.011261574074074077</v>
      </c>
      <c r="K23" s="9">
        <f t="shared" si="2"/>
        <v>0.021944444444444457</v>
      </c>
      <c r="L23" s="14">
        <f t="shared" si="3"/>
        <v>37.0253164556962</v>
      </c>
    </row>
    <row r="24" spans="1:12" ht="30.75">
      <c r="A24" s="20">
        <v>23</v>
      </c>
      <c r="B24" s="21" t="s">
        <v>45</v>
      </c>
      <c r="C24" s="30" t="s">
        <v>46</v>
      </c>
      <c r="D24" s="22" t="s">
        <v>131</v>
      </c>
      <c r="E24" s="8">
        <v>0.614583333333333</v>
      </c>
      <c r="F24" s="8">
        <v>0.03125</v>
      </c>
      <c r="G24" s="29">
        <v>0.04195601851851852</v>
      </c>
      <c r="H24" s="8">
        <v>0.0537037037037037</v>
      </c>
      <c r="I24" s="8">
        <f t="shared" si="0"/>
        <v>0.010706018518518517</v>
      </c>
      <c r="J24" s="8">
        <f t="shared" si="1"/>
        <v>0.01174768518518518</v>
      </c>
      <c r="K24" s="9">
        <f t="shared" si="2"/>
        <v>0.022453703703703698</v>
      </c>
      <c r="L24" s="14">
        <f t="shared" si="3"/>
        <v>36.18556701030928</v>
      </c>
    </row>
    <row r="25" spans="1:12" ht="30.75">
      <c r="A25" s="20">
        <v>24</v>
      </c>
      <c r="B25" s="21" t="s">
        <v>7</v>
      </c>
      <c r="C25" s="30"/>
      <c r="D25" s="22"/>
      <c r="E25" s="8">
        <v>0.615972222222222</v>
      </c>
      <c r="F25" s="8">
        <v>0.0326388888888888</v>
      </c>
      <c r="G25" s="37" t="s">
        <v>123</v>
      </c>
      <c r="H25" s="8" t="s">
        <v>123</v>
      </c>
      <c r="I25" s="8" t="e">
        <f t="shared" si="0"/>
        <v>#VALUE!</v>
      </c>
      <c r="J25" s="8" t="e">
        <f t="shared" si="1"/>
        <v>#VALUE!</v>
      </c>
      <c r="K25" s="9" t="e">
        <f t="shared" si="2"/>
        <v>#VALUE!</v>
      </c>
      <c r="L25" s="14" t="e">
        <f t="shared" si="3"/>
        <v>#VALUE!</v>
      </c>
    </row>
    <row r="26" spans="1:12" ht="30.75">
      <c r="A26" s="20">
        <v>25</v>
      </c>
      <c r="B26" s="21" t="s">
        <v>47</v>
      </c>
      <c r="C26" s="30" t="s">
        <v>13</v>
      </c>
      <c r="D26" s="22">
        <v>4</v>
      </c>
      <c r="E26" s="8">
        <v>0.617361111111111</v>
      </c>
      <c r="F26" s="8">
        <v>0.0340277777777777</v>
      </c>
      <c r="G26" s="29">
        <v>0.04513888888888889</v>
      </c>
      <c r="H26" s="8">
        <v>0.05703703703703703</v>
      </c>
      <c r="I26" s="8">
        <f t="shared" si="0"/>
        <v>0.01111111111111119</v>
      </c>
      <c r="J26" s="8">
        <f t="shared" si="1"/>
        <v>0.011898148148148144</v>
      </c>
      <c r="K26" s="9">
        <f t="shared" si="2"/>
        <v>0.023009259259259333</v>
      </c>
      <c r="L26" s="14">
        <f t="shared" si="3"/>
        <v>35.311871227364186</v>
      </c>
    </row>
    <row r="27" spans="1:12" ht="30.75">
      <c r="A27" s="20">
        <v>26</v>
      </c>
      <c r="B27" s="21" t="s">
        <v>48</v>
      </c>
      <c r="C27" s="30" t="s">
        <v>49</v>
      </c>
      <c r="D27" s="22">
        <v>4</v>
      </c>
      <c r="E27" s="8">
        <v>0.61875</v>
      </c>
      <c r="F27" s="8">
        <v>0.0354166666666666</v>
      </c>
      <c r="G27" s="29">
        <v>0.04494212962962963</v>
      </c>
      <c r="H27" s="8">
        <v>0.05524305555555556</v>
      </c>
      <c r="I27" s="8">
        <f t="shared" si="0"/>
        <v>0.009525462962963027</v>
      </c>
      <c r="J27" s="8">
        <f t="shared" si="1"/>
        <v>0.010300925925925929</v>
      </c>
      <c r="K27" s="9">
        <f t="shared" si="2"/>
        <v>0.019826388888888956</v>
      </c>
      <c r="L27" s="14">
        <f t="shared" si="3"/>
        <v>40.98073555166375</v>
      </c>
    </row>
    <row r="28" spans="1:12" ht="30.75">
      <c r="A28" s="20">
        <v>27</v>
      </c>
      <c r="B28" s="21" t="s">
        <v>50</v>
      </c>
      <c r="C28" s="30" t="s">
        <v>51</v>
      </c>
      <c r="D28" s="22">
        <v>3</v>
      </c>
      <c r="E28" s="8">
        <v>0.620138888888889</v>
      </c>
      <c r="F28" s="8">
        <v>0.0368055555555555</v>
      </c>
      <c r="G28" s="29">
        <v>0.046516203703703705</v>
      </c>
      <c r="H28" s="8">
        <v>0.056620370370370376</v>
      </c>
      <c r="I28" s="8">
        <f t="shared" si="0"/>
        <v>0.009710648148148204</v>
      </c>
      <c r="J28" s="8">
        <f t="shared" si="1"/>
        <v>0.010104166666666671</v>
      </c>
      <c r="K28" s="9">
        <f t="shared" si="2"/>
        <v>0.019814814814814875</v>
      </c>
      <c r="L28" s="14">
        <f t="shared" si="3"/>
        <v>41.004672897196265</v>
      </c>
    </row>
    <row r="29" spans="1:12" ht="30.75">
      <c r="A29" s="20">
        <v>28</v>
      </c>
      <c r="B29" s="21" t="s">
        <v>133</v>
      </c>
      <c r="C29" s="30" t="s">
        <v>132</v>
      </c>
      <c r="D29" s="22">
        <v>5</v>
      </c>
      <c r="E29" s="8">
        <v>0.621527777777778</v>
      </c>
      <c r="F29" s="8">
        <v>0.0381944444444444</v>
      </c>
      <c r="G29" s="29">
        <v>0.04883101851851852</v>
      </c>
      <c r="H29" s="8">
        <v>0.0602199074074074</v>
      </c>
      <c r="I29" s="8">
        <f t="shared" si="0"/>
        <v>0.010636574074074118</v>
      </c>
      <c r="J29" s="8">
        <f t="shared" si="1"/>
        <v>0.011388888888888886</v>
      </c>
      <c r="K29" s="9">
        <f t="shared" si="2"/>
        <v>0.022025462962963004</v>
      </c>
      <c r="L29" s="14">
        <f t="shared" si="3"/>
        <v>36.889122438255384</v>
      </c>
    </row>
    <row r="30" spans="1:12" ht="30.75">
      <c r="A30" s="20">
        <v>29</v>
      </c>
      <c r="B30" s="21" t="s">
        <v>52</v>
      </c>
      <c r="C30" s="30" t="s">
        <v>127</v>
      </c>
      <c r="D30" s="22" t="s">
        <v>20</v>
      </c>
      <c r="E30" s="8">
        <v>0.622916666666667</v>
      </c>
      <c r="F30" s="8">
        <v>0.0395833333333333</v>
      </c>
      <c r="G30" s="29">
        <v>0.04835648148148148</v>
      </c>
      <c r="H30" s="8">
        <v>0.05767361111111111</v>
      </c>
      <c r="I30" s="8">
        <f t="shared" si="0"/>
        <v>0.008773148148148183</v>
      </c>
      <c r="J30" s="8">
        <f t="shared" si="1"/>
        <v>0.009317129629629634</v>
      </c>
      <c r="K30" s="9">
        <f t="shared" si="2"/>
        <v>0.018090277777777816</v>
      </c>
      <c r="L30" s="14">
        <f t="shared" si="3"/>
        <v>44.91362763915547</v>
      </c>
    </row>
    <row r="31" spans="1:12" ht="30.75">
      <c r="A31" s="20">
        <v>30</v>
      </c>
      <c r="B31" s="21" t="s">
        <v>125</v>
      </c>
      <c r="C31" s="30" t="s">
        <v>126</v>
      </c>
      <c r="D31" s="22" t="s">
        <v>23</v>
      </c>
      <c r="E31" s="8">
        <v>0.624305555555555</v>
      </c>
      <c r="F31" s="8">
        <v>0.0409722222222222</v>
      </c>
      <c r="G31" s="29">
        <v>0.050277777777777775</v>
      </c>
      <c r="H31" s="8">
        <v>0.06009259259259259</v>
      </c>
      <c r="I31" s="8">
        <f t="shared" si="0"/>
        <v>0.009305555555555574</v>
      </c>
      <c r="J31" s="8">
        <f t="shared" si="1"/>
        <v>0.009814814814814818</v>
      </c>
      <c r="K31" s="9">
        <f t="shared" si="2"/>
        <v>0.01912037037037039</v>
      </c>
      <c r="L31" s="14">
        <f t="shared" si="3"/>
        <v>42.493946731234864</v>
      </c>
    </row>
    <row r="32" spans="1:12" ht="30.75">
      <c r="A32" s="20">
        <v>31</v>
      </c>
      <c r="B32" s="21" t="s">
        <v>53</v>
      </c>
      <c r="C32" s="30" t="s">
        <v>36</v>
      </c>
      <c r="D32" s="22">
        <v>4</v>
      </c>
      <c r="E32" s="8">
        <v>0.625694444444444</v>
      </c>
      <c r="F32" s="8">
        <v>0.0423611111111111</v>
      </c>
      <c r="G32" s="29">
        <v>0.05254629629629629</v>
      </c>
      <c r="H32" s="8">
        <v>0.06340277777777778</v>
      </c>
      <c r="I32" s="8">
        <f t="shared" si="0"/>
        <v>0.010185185185185193</v>
      </c>
      <c r="J32" s="8">
        <f t="shared" si="1"/>
        <v>0.010856481481481488</v>
      </c>
      <c r="K32" s="12">
        <f t="shared" si="2"/>
        <v>0.02104166666666668</v>
      </c>
      <c r="L32" s="14">
        <f t="shared" si="3"/>
        <v>38.613861386138616</v>
      </c>
    </row>
    <row r="33" spans="1:12" ht="30.75">
      <c r="A33" s="20">
        <v>32</v>
      </c>
      <c r="B33" s="21" t="s">
        <v>54</v>
      </c>
      <c r="C33" s="30" t="s">
        <v>44</v>
      </c>
      <c r="D33" s="22">
        <v>4</v>
      </c>
      <c r="E33" s="8">
        <v>0.627083333333333</v>
      </c>
      <c r="F33" s="8">
        <v>0.0437499999999999</v>
      </c>
      <c r="G33" s="29">
        <v>0.054710648148148154</v>
      </c>
      <c r="H33" s="8">
        <v>0.06631944444444444</v>
      </c>
      <c r="I33" s="8">
        <f t="shared" si="0"/>
        <v>0.010960648148148254</v>
      </c>
      <c r="J33" s="8">
        <f t="shared" si="1"/>
        <v>0.01160879629629629</v>
      </c>
      <c r="K33" s="9">
        <f t="shared" si="2"/>
        <v>0.022569444444444545</v>
      </c>
      <c r="L33" s="14">
        <f t="shared" si="3"/>
        <v>36</v>
      </c>
    </row>
    <row r="34" spans="1:12" ht="33.75" customHeight="1">
      <c r="A34" s="20">
        <v>33</v>
      </c>
      <c r="B34" s="21" t="s">
        <v>137</v>
      </c>
      <c r="C34" s="6" t="s">
        <v>56</v>
      </c>
      <c r="D34" s="22" t="s">
        <v>23</v>
      </c>
      <c r="E34" s="8">
        <v>0.628472222222222</v>
      </c>
      <c r="F34" s="8">
        <v>0.0451388888888888</v>
      </c>
      <c r="G34" s="29">
        <v>0.055231481481481486</v>
      </c>
      <c r="H34" s="8">
        <v>0.06645833333333334</v>
      </c>
      <c r="I34" s="8">
        <f aca="true" t="shared" si="4" ref="I34:I65">G34-F34</f>
        <v>0.010092592592592688</v>
      </c>
      <c r="J34" s="8">
        <f aca="true" t="shared" si="5" ref="J34:J65">H34-G34</f>
        <v>0.011226851851851856</v>
      </c>
      <c r="K34" s="9">
        <f aca="true" t="shared" si="6" ref="K34:K65">SUM(H34-F34)</f>
        <v>0.021319444444444544</v>
      </c>
      <c r="L34" s="14">
        <f aca="true" t="shared" si="7" ref="L34:L65">(19.5*3600)/(SECOND(K34)+MINUTE(K34)*60+HOUR(K34)*3600)</f>
        <v>38.11074918566775</v>
      </c>
    </row>
    <row r="35" spans="1:12" ht="30.75">
      <c r="A35" s="20">
        <v>34</v>
      </c>
      <c r="B35" s="21" t="s">
        <v>57</v>
      </c>
      <c r="C35" s="30" t="s">
        <v>22</v>
      </c>
      <c r="D35" s="22">
        <v>6</v>
      </c>
      <c r="E35" s="8">
        <v>0.629861111111111</v>
      </c>
      <c r="F35" s="8">
        <v>0.0465277777777777</v>
      </c>
      <c r="G35" s="29">
        <v>0.05722222222222222</v>
      </c>
      <c r="H35" s="8">
        <v>0.06869212962962963</v>
      </c>
      <c r="I35" s="8">
        <f t="shared" si="4"/>
        <v>0.01069444444444452</v>
      </c>
      <c r="J35" s="8">
        <f t="shared" si="5"/>
        <v>0.011469907407407408</v>
      </c>
      <c r="K35" s="9">
        <f t="shared" si="6"/>
        <v>0.022164351851851928</v>
      </c>
      <c r="L35" s="14">
        <f t="shared" si="7"/>
        <v>36.65796344647519</v>
      </c>
    </row>
    <row r="36" spans="1:12" ht="30.75">
      <c r="A36" s="20">
        <v>35</v>
      </c>
      <c r="B36" s="21" t="s">
        <v>58</v>
      </c>
      <c r="C36" s="30" t="s">
        <v>59</v>
      </c>
      <c r="D36" s="22">
        <v>6</v>
      </c>
      <c r="E36" s="8">
        <v>0.63125</v>
      </c>
      <c r="F36" s="8">
        <v>0.0479166666666666</v>
      </c>
      <c r="G36" s="29">
        <v>0.05924768518518519</v>
      </c>
      <c r="H36" s="8">
        <v>0.07118055555555557</v>
      </c>
      <c r="I36" s="8">
        <f t="shared" si="4"/>
        <v>0.011331018518518587</v>
      </c>
      <c r="J36" s="8">
        <f t="shared" si="5"/>
        <v>0.011932870370370378</v>
      </c>
      <c r="K36" s="9">
        <f t="shared" si="6"/>
        <v>0.023263888888888966</v>
      </c>
      <c r="L36" s="14">
        <f t="shared" si="7"/>
        <v>34.92537313432836</v>
      </c>
    </row>
    <row r="37" spans="1:12" ht="30.75">
      <c r="A37" s="20">
        <v>36</v>
      </c>
      <c r="B37" s="21" t="s">
        <v>60</v>
      </c>
      <c r="C37" s="30" t="s">
        <v>22</v>
      </c>
      <c r="D37" s="22">
        <v>5</v>
      </c>
      <c r="E37" s="8">
        <v>0.632638888888889</v>
      </c>
      <c r="F37" s="8">
        <v>0.0493055555555555</v>
      </c>
      <c r="G37" s="29">
        <v>0.060231481481481476</v>
      </c>
      <c r="H37" s="8">
        <v>0.07224537037037036</v>
      </c>
      <c r="I37" s="8">
        <f t="shared" si="4"/>
        <v>0.010925925925925978</v>
      </c>
      <c r="J37" s="8">
        <f t="shared" si="5"/>
        <v>0.012013888888888886</v>
      </c>
      <c r="K37" s="9">
        <f t="shared" si="6"/>
        <v>0.022939814814814864</v>
      </c>
      <c r="L37" s="14">
        <f t="shared" si="7"/>
        <v>35.418768920282545</v>
      </c>
    </row>
    <row r="38" spans="1:12" ht="30.75">
      <c r="A38" s="20">
        <v>37</v>
      </c>
      <c r="B38" s="21" t="s">
        <v>16</v>
      </c>
      <c r="C38" s="30" t="s">
        <v>17</v>
      </c>
      <c r="D38" s="22">
        <v>6</v>
      </c>
      <c r="E38" s="8">
        <v>0.634027777777778</v>
      </c>
      <c r="F38" s="8">
        <v>0.0506944444444444</v>
      </c>
      <c r="G38" s="29">
        <v>0.06417824074074074</v>
      </c>
      <c r="H38" s="8">
        <v>0.07953703703703703</v>
      </c>
      <c r="I38" s="8">
        <f t="shared" si="4"/>
        <v>0.013483796296296341</v>
      </c>
      <c r="J38" s="8">
        <f t="shared" si="5"/>
        <v>0.015358796296296287</v>
      </c>
      <c r="K38" s="9">
        <f t="shared" si="6"/>
        <v>0.028842592592592628</v>
      </c>
      <c r="L38" s="14">
        <f t="shared" si="7"/>
        <v>28.170144462279293</v>
      </c>
    </row>
    <row r="39" spans="1:12" ht="30.75">
      <c r="A39" s="20">
        <v>38</v>
      </c>
      <c r="B39" s="21" t="s">
        <v>136</v>
      </c>
      <c r="C39" s="30" t="s">
        <v>22</v>
      </c>
      <c r="D39" s="22">
        <v>5</v>
      </c>
      <c r="E39" s="8">
        <v>0.635416666666667</v>
      </c>
      <c r="F39" s="8">
        <v>0.0520833333333333</v>
      </c>
      <c r="G39" s="29">
        <v>0.062453703703703706</v>
      </c>
      <c r="H39" s="8">
        <v>0.07361111111111111</v>
      </c>
      <c r="I39" s="8">
        <f t="shared" si="4"/>
        <v>0.010370370370370405</v>
      </c>
      <c r="J39" s="8">
        <f t="shared" si="5"/>
        <v>0.011157407407407408</v>
      </c>
      <c r="K39" s="9">
        <f t="shared" si="6"/>
        <v>0.021527777777777812</v>
      </c>
      <c r="L39" s="14">
        <f t="shared" si="7"/>
        <v>37.74193548387097</v>
      </c>
    </row>
    <row r="40" spans="1:12" ht="30.75">
      <c r="A40" s="20">
        <v>39</v>
      </c>
      <c r="B40" s="21" t="s">
        <v>62</v>
      </c>
      <c r="C40" s="6" t="s">
        <v>63</v>
      </c>
      <c r="D40" s="22">
        <v>6</v>
      </c>
      <c r="E40" s="8">
        <v>0.636805555555555</v>
      </c>
      <c r="F40" s="8">
        <v>0.0534722222222222</v>
      </c>
      <c r="G40" s="29">
        <v>0.06402777777777778</v>
      </c>
      <c r="H40" s="8">
        <v>0.07519675925925927</v>
      </c>
      <c r="I40" s="8">
        <f t="shared" si="4"/>
        <v>0.010555555555555582</v>
      </c>
      <c r="J40" s="8">
        <f t="shared" si="5"/>
        <v>0.011168981481481488</v>
      </c>
      <c r="K40" s="9">
        <f t="shared" si="6"/>
        <v>0.02172453703703707</v>
      </c>
      <c r="L40" s="14">
        <f t="shared" si="7"/>
        <v>37.400106553010126</v>
      </c>
    </row>
    <row r="41" spans="1:12" ht="30.75">
      <c r="A41" s="20">
        <v>40</v>
      </c>
      <c r="B41" s="21" t="s">
        <v>64</v>
      </c>
      <c r="C41" s="30" t="s">
        <v>22</v>
      </c>
      <c r="D41" s="22">
        <v>5</v>
      </c>
      <c r="E41" s="8">
        <v>0.638194444444444</v>
      </c>
      <c r="F41" s="8">
        <v>0.0548611111111111</v>
      </c>
      <c r="G41" s="29">
        <v>0.06472222222222222</v>
      </c>
      <c r="H41" s="8">
        <v>0.07512731481481481</v>
      </c>
      <c r="I41" s="8">
        <f t="shared" si="4"/>
        <v>0.009861111111111126</v>
      </c>
      <c r="J41" s="8">
        <f t="shared" si="5"/>
        <v>0.01040509259259259</v>
      </c>
      <c r="K41" s="9">
        <f t="shared" si="6"/>
        <v>0.020266203703703717</v>
      </c>
      <c r="L41" s="14">
        <f t="shared" si="7"/>
        <v>40.09137635636779</v>
      </c>
    </row>
    <row r="42" spans="1:12" ht="30.75">
      <c r="A42" s="20">
        <v>41</v>
      </c>
      <c r="B42" s="21" t="s">
        <v>138</v>
      </c>
      <c r="C42" s="30" t="s">
        <v>66</v>
      </c>
      <c r="D42" s="22" t="s">
        <v>23</v>
      </c>
      <c r="E42" s="8">
        <v>0.639583333333333</v>
      </c>
      <c r="F42" s="8">
        <v>0.05625</v>
      </c>
      <c r="G42" s="29">
        <v>0.06494212962962963</v>
      </c>
      <c r="H42" s="8">
        <v>0.07421296296296297</v>
      </c>
      <c r="I42" s="8">
        <f t="shared" si="4"/>
        <v>0.008692129629629626</v>
      </c>
      <c r="J42" s="8">
        <f t="shared" si="5"/>
        <v>0.00927083333333334</v>
      </c>
      <c r="K42" s="9">
        <f t="shared" si="6"/>
        <v>0.017962962962962965</v>
      </c>
      <c r="L42" s="14">
        <f t="shared" si="7"/>
        <v>45.2319587628866</v>
      </c>
    </row>
    <row r="43" spans="1:13" ht="30.75">
      <c r="A43" s="20">
        <v>42</v>
      </c>
      <c r="B43" s="38" t="s">
        <v>67</v>
      </c>
      <c r="C43" s="39" t="s">
        <v>68</v>
      </c>
      <c r="D43" s="40" t="s">
        <v>23</v>
      </c>
      <c r="E43" s="8">
        <v>0.640972222222222</v>
      </c>
      <c r="F43" s="8">
        <v>0.0576388888888888</v>
      </c>
      <c r="G43" s="29">
        <v>0.06770833333333333</v>
      </c>
      <c r="H43" s="8">
        <v>0.07885416666666667</v>
      </c>
      <c r="I43" s="8">
        <f t="shared" si="4"/>
        <v>0.010069444444444527</v>
      </c>
      <c r="J43" s="8">
        <f t="shared" si="5"/>
        <v>0.011145833333333341</v>
      </c>
      <c r="K43" s="9">
        <f t="shared" si="6"/>
        <v>0.021215277777777868</v>
      </c>
      <c r="L43" s="14">
        <f t="shared" si="7"/>
        <v>38.297872340425535</v>
      </c>
      <c r="M43" t="s">
        <v>139</v>
      </c>
    </row>
    <row r="44" spans="1:12" ht="30.75">
      <c r="A44" s="20">
        <v>43</v>
      </c>
      <c r="B44" s="21" t="s">
        <v>69</v>
      </c>
      <c r="C44" s="30" t="s">
        <v>22</v>
      </c>
      <c r="D44" s="22" t="s">
        <v>14</v>
      </c>
      <c r="E44" s="8">
        <v>0.642361111111111</v>
      </c>
      <c r="F44" s="8">
        <v>0.0590277777777777</v>
      </c>
      <c r="G44" s="29">
        <v>0.0705324074074074</v>
      </c>
      <c r="H44" s="8">
        <v>0.08319444444444445</v>
      </c>
      <c r="I44" s="8">
        <f t="shared" si="4"/>
        <v>0.011504629629629705</v>
      </c>
      <c r="J44" s="8">
        <f t="shared" si="5"/>
        <v>0.012662037037037041</v>
      </c>
      <c r="K44" s="9">
        <f t="shared" si="6"/>
        <v>0.024166666666666746</v>
      </c>
      <c r="L44" s="14">
        <f t="shared" si="7"/>
        <v>33.62068965517241</v>
      </c>
    </row>
    <row r="45" spans="1:12" ht="30.75">
      <c r="A45" s="20">
        <v>44</v>
      </c>
      <c r="B45" s="21" t="s">
        <v>70</v>
      </c>
      <c r="C45" s="6" t="s">
        <v>71</v>
      </c>
      <c r="D45" s="22" t="s">
        <v>72</v>
      </c>
      <c r="E45" s="8">
        <v>0.64375</v>
      </c>
      <c r="F45" s="8">
        <v>0.0604166666666666</v>
      </c>
      <c r="G45" s="29">
        <v>0.07143518518518518</v>
      </c>
      <c r="H45" s="8">
        <v>0.083125</v>
      </c>
      <c r="I45" s="8">
        <f t="shared" si="4"/>
        <v>0.011018518518518587</v>
      </c>
      <c r="J45" s="8">
        <f t="shared" si="5"/>
        <v>0.01168981481481482</v>
      </c>
      <c r="K45" s="9">
        <f t="shared" si="6"/>
        <v>0.022708333333333407</v>
      </c>
      <c r="L45" s="14">
        <f t="shared" si="7"/>
        <v>35.77981651376147</v>
      </c>
    </row>
    <row r="46" spans="1:12" ht="30.75">
      <c r="A46" s="20">
        <v>45</v>
      </c>
      <c r="B46" s="21" t="s">
        <v>73</v>
      </c>
      <c r="C46" s="6" t="s">
        <v>128</v>
      </c>
      <c r="D46" s="22" t="s">
        <v>23</v>
      </c>
      <c r="E46" s="8">
        <v>0.645138888888889</v>
      </c>
      <c r="F46" s="8">
        <v>0.0618055555555555</v>
      </c>
      <c r="G46" s="29">
        <v>0.07107638888888888</v>
      </c>
      <c r="H46" s="8">
        <v>0.08138888888888889</v>
      </c>
      <c r="I46" s="8">
        <f t="shared" si="4"/>
        <v>0.009270833333333381</v>
      </c>
      <c r="J46" s="8">
        <f t="shared" si="5"/>
        <v>0.010312500000000002</v>
      </c>
      <c r="K46" s="9">
        <f t="shared" si="6"/>
        <v>0.019583333333333383</v>
      </c>
      <c r="L46" s="14">
        <f t="shared" si="7"/>
        <v>41.48936170212766</v>
      </c>
    </row>
    <row r="47" spans="1:12" ht="30.75">
      <c r="A47" s="20">
        <v>46</v>
      </c>
      <c r="B47" s="21" t="s">
        <v>75</v>
      </c>
      <c r="C47" s="30" t="s">
        <v>76</v>
      </c>
      <c r="D47" s="22">
        <v>4</v>
      </c>
      <c r="E47" s="8">
        <v>0.646527777777778</v>
      </c>
      <c r="F47" s="8">
        <v>0.0631944444444444</v>
      </c>
      <c r="G47" s="37"/>
      <c r="H47" s="8"/>
      <c r="I47" s="8">
        <f t="shared" si="4"/>
        <v>-0.0631944444444444</v>
      </c>
      <c r="J47" s="8">
        <f t="shared" si="5"/>
        <v>0</v>
      </c>
      <c r="K47" s="9">
        <f t="shared" si="6"/>
        <v>-0.0631944444444444</v>
      </c>
      <c r="L47" s="14" t="e">
        <f t="shared" si="7"/>
        <v>#NUM!</v>
      </c>
    </row>
    <row r="48" spans="1:12" ht="30.75">
      <c r="A48" s="20">
        <v>47</v>
      </c>
      <c r="B48" s="21" t="s">
        <v>77</v>
      </c>
      <c r="C48" s="30" t="s">
        <v>78</v>
      </c>
      <c r="D48" s="22">
        <v>4</v>
      </c>
      <c r="E48" s="8">
        <v>0.647916666666666</v>
      </c>
      <c r="F48" s="8">
        <v>0.0645833333333333</v>
      </c>
      <c r="G48" s="29">
        <v>0.0742476851851852</v>
      </c>
      <c r="H48" s="8">
        <v>0.08483796296296296</v>
      </c>
      <c r="I48" s="8">
        <f t="shared" si="4"/>
        <v>0.009664351851851896</v>
      </c>
      <c r="J48" s="8">
        <f t="shared" si="5"/>
        <v>0.010590277777777768</v>
      </c>
      <c r="K48" s="9">
        <f t="shared" si="6"/>
        <v>0.020254629629629664</v>
      </c>
      <c r="L48" s="14">
        <f t="shared" si="7"/>
        <v>40.114285714285714</v>
      </c>
    </row>
    <row r="49" spans="1:12" ht="30.75">
      <c r="A49" s="20">
        <v>48</v>
      </c>
      <c r="B49" s="21" t="s">
        <v>79</v>
      </c>
      <c r="C49" s="30" t="s">
        <v>80</v>
      </c>
      <c r="D49" s="22">
        <v>3</v>
      </c>
      <c r="E49" s="8">
        <v>0.649305555555555</v>
      </c>
      <c r="F49" s="8">
        <v>0.0659722222222222</v>
      </c>
      <c r="G49" s="29">
        <v>0.07517361111111111</v>
      </c>
      <c r="H49" s="8">
        <v>0.08489583333333334</v>
      </c>
      <c r="I49" s="8">
        <f t="shared" si="4"/>
        <v>0.009201388888888912</v>
      </c>
      <c r="J49" s="8">
        <f t="shared" si="5"/>
        <v>0.00972222222222223</v>
      </c>
      <c r="K49" s="9">
        <f t="shared" si="6"/>
        <v>0.01892361111111114</v>
      </c>
      <c r="L49" s="14">
        <f t="shared" si="7"/>
        <v>42.93577981651376</v>
      </c>
    </row>
    <row r="50" spans="1:12" ht="30.75">
      <c r="A50" s="20">
        <v>49</v>
      </c>
      <c r="B50" s="21" t="s">
        <v>81</v>
      </c>
      <c r="C50" s="30" t="s">
        <v>59</v>
      </c>
      <c r="D50" s="22">
        <v>3</v>
      </c>
      <c r="E50" s="8">
        <v>0.650694444444444</v>
      </c>
      <c r="F50" s="8">
        <v>0.0673611111111111</v>
      </c>
      <c r="G50" s="29">
        <v>0.07725694444444443</v>
      </c>
      <c r="H50" s="8">
        <v>0.08761574074074074</v>
      </c>
      <c r="I50" s="8">
        <f t="shared" si="4"/>
        <v>0.00989583333333334</v>
      </c>
      <c r="J50" s="8">
        <f t="shared" si="5"/>
        <v>0.01035879629629631</v>
      </c>
      <c r="K50" s="9">
        <f t="shared" si="6"/>
        <v>0.02025462962962965</v>
      </c>
      <c r="L50" s="14">
        <f t="shared" si="7"/>
        <v>40.114285714285714</v>
      </c>
    </row>
    <row r="51" spans="1:12" ht="30.75">
      <c r="A51" s="20">
        <v>50</v>
      </c>
      <c r="B51" s="21" t="s">
        <v>82</v>
      </c>
      <c r="C51" s="30" t="s">
        <v>39</v>
      </c>
      <c r="D51" s="22">
        <v>6</v>
      </c>
      <c r="E51" s="8">
        <v>0.652083333333333</v>
      </c>
      <c r="F51" s="8">
        <v>0.0687499999999999</v>
      </c>
      <c r="G51" s="29">
        <v>0.08195601851851851</v>
      </c>
      <c r="H51" s="8">
        <v>0.09650462962962963</v>
      </c>
      <c r="I51" s="8">
        <f t="shared" si="4"/>
        <v>0.013206018518518617</v>
      </c>
      <c r="J51" s="8">
        <f t="shared" si="5"/>
        <v>0.014548611111111123</v>
      </c>
      <c r="K51" s="9">
        <f t="shared" si="6"/>
        <v>0.02775462962962974</v>
      </c>
      <c r="L51" s="14">
        <f t="shared" si="7"/>
        <v>29.2743953294412</v>
      </c>
    </row>
    <row r="52" spans="1:12" ht="30.75">
      <c r="A52" s="20">
        <v>51</v>
      </c>
      <c r="B52" s="21" t="s">
        <v>83</v>
      </c>
      <c r="C52" s="30" t="s">
        <v>84</v>
      </c>
      <c r="D52" s="22" t="s">
        <v>23</v>
      </c>
      <c r="E52" s="8">
        <v>0.6638888888888889</v>
      </c>
      <c r="F52" s="8">
        <v>0.08055555555555556</v>
      </c>
      <c r="G52" s="29">
        <v>0.08979166666666666</v>
      </c>
      <c r="H52" s="8">
        <v>0.0997337962962963</v>
      </c>
      <c r="I52" s="8">
        <f t="shared" si="4"/>
        <v>0.009236111111111098</v>
      </c>
      <c r="J52" s="8">
        <f t="shared" si="5"/>
        <v>0.009942129629629648</v>
      </c>
      <c r="K52" s="9">
        <f t="shared" si="6"/>
        <v>0.019178240740740746</v>
      </c>
      <c r="L52" s="14">
        <f t="shared" si="7"/>
        <v>42.36572118286059</v>
      </c>
    </row>
    <row r="53" spans="1:12" ht="30.75">
      <c r="A53" s="20">
        <v>52</v>
      </c>
      <c r="B53" s="25" t="s">
        <v>85</v>
      </c>
      <c r="C53" s="30" t="s">
        <v>44</v>
      </c>
      <c r="D53" s="26">
        <v>6</v>
      </c>
      <c r="E53" s="8">
        <v>0.654861111111111</v>
      </c>
      <c r="F53" s="8">
        <v>0.0715277777777777</v>
      </c>
      <c r="G53" s="29">
        <v>0.0821875</v>
      </c>
      <c r="H53" s="8">
        <v>0.09340277777777778</v>
      </c>
      <c r="I53" s="8">
        <f t="shared" si="4"/>
        <v>0.010659722222222293</v>
      </c>
      <c r="J53" s="8">
        <f t="shared" si="5"/>
        <v>0.011215277777777782</v>
      </c>
      <c r="K53" s="9">
        <f t="shared" si="6"/>
        <v>0.021875000000000075</v>
      </c>
      <c r="L53" s="14">
        <f t="shared" si="7"/>
        <v>37.142857142857146</v>
      </c>
    </row>
    <row r="54" spans="1:12" ht="30.75">
      <c r="A54" s="20">
        <v>53</v>
      </c>
      <c r="B54" s="21" t="s">
        <v>86</v>
      </c>
      <c r="C54" s="30" t="s">
        <v>78</v>
      </c>
      <c r="D54" s="22">
        <v>5</v>
      </c>
      <c r="E54" s="8">
        <v>0.65625</v>
      </c>
      <c r="F54" s="8">
        <v>0.0729166666666666</v>
      </c>
      <c r="G54" s="29">
        <v>0.08289351851851852</v>
      </c>
      <c r="H54" s="8">
        <v>0.09383101851851851</v>
      </c>
      <c r="I54" s="8">
        <f t="shared" si="4"/>
        <v>0.009976851851851917</v>
      </c>
      <c r="J54" s="8">
        <f t="shared" si="5"/>
        <v>0.010937499999999989</v>
      </c>
      <c r="K54" s="9">
        <f t="shared" si="6"/>
        <v>0.020914351851851906</v>
      </c>
      <c r="L54" s="14">
        <f t="shared" si="7"/>
        <v>38.84892086330935</v>
      </c>
    </row>
    <row r="55" spans="1:13" ht="30.75">
      <c r="A55" s="20">
        <v>54</v>
      </c>
      <c r="B55" s="21" t="s">
        <v>87</v>
      </c>
      <c r="C55" s="30" t="s">
        <v>84</v>
      </c>
      <c r="D55" s="22">
        <v>3</v>
      </c>
      <c r="E55" s="8">
        <v>0.657638888888889</v>
      </c>
      <c r="F55" s="8">
        <v>0.0743055555555555</v>
      </c>
      <c r="G55" s="29">
        <v>0.08380787037037037</v>
      </c>
      <c r="H55" s="8">
        <v>0.10283564814814815</v>
      </c>
      <c r="I55" s="8">
        <f t="shared" si="4"/>
        <v>0.009502314814814866</v>
      </c>
      <c r="J55" s="8">
        <f t="shared" si="5"/>
        <v>0.019027777777777782</v>
      </c>
      <c r="K55" s="9">
        <f t="shared" si="6"/>
        <v>0.02853009259259265</v>
      </c>
      <c r="L55" s="14">
        <f t="shared" si="7"/>
        <v>28.47870182555781</v>
      </c>
      <c r="M55" t="s">
        <v>140</v>
      </c>
    </row>
    <row r="56" spans="1:12" ht="30.75">
      <c r="A56" s="20">
        <v>55</v>
      </c>
      <c r="B56" s="21" t="s">
        <v>88</v>
      </c>
      <c r="C56" s="30" t="s">
        <v>89</v>
      </c>
      <c r="D56" s="22" t="s">
        <v>90</v>
      </c>
      <c r="E56" s="8">
        <v>0.659027777777778</v>
      </c>
      <c r="F56" s="8">
        <v>0.0756944444444444</v>
      </c>
      <c r="G56" s="29">
        <v>0.08497685185185185</v>
      </c>
      <c r="H56" s="8">
        <v>0.09577546296296297</v>
      </c>
      <c r="I56" s="8">
        <f t="shared" si="4"/>
        <v>0.009282407407407448</v>
      </c>
      <c r="J56" s="8">
        <f t="shared" si="5"/>
        <v>0.01079861111111112</v>
      </c>
      <c r="K56" s="9">
        <f t="shared" si="6"/>
        <v>0.020081018518518567</v>
      </c>
      <c r="L56" s="14">
        <f t="shared" si="7"/>
        <v>40.461095100864554</v>
      </c>
    </row>
    <row r="57" spans="1:12" ht="30.75">
      <c r="A57" s="20">
        <v>56</v>
      </c>
      <c r="B57" s="21" t="s">
        <v>91</v>
      </c>
      <c r="C57" s="6" t="s">
        <v>92</v>
      </c>
      <c r="D57" s="22">
        <v>6</v>
      </c>
      <c r="E57" s="8">
        <v>0.660416666666666</v>
      </c>
      <c r="F57" s="8">
        <v>0.0770833333333333</v>
      </c>
      <c r="G57" s="29">
        <v>0.08834490740740741</v>
      </c>
      <c r="H57" s="8">
        <v>0.10150462962962963</v>
      </c>
      <c r="I57" s="8">
        <f t="shared" si="4"/>
        <v>0.011261574074074118</v>
      </c>
      <c r="J57" s="8">
        <f t="shared" si="5"/>
        <v>0.013159722222222212</v>
      </c>
      <c r="K57" s="9">
        <f t="shared" si="6"/>
        <v>0.02442129629629633</v>
      </c>
      <c r="L57" s="14">
        <f t="shared" si="7"/>
        <v>33.27014218009479</v>
      </c>
    </row>
    <row r="58" spans="1:12" ht="30.75">
      <c r="A58" s="20">
        <v>57</v>
      </c>
      <c r="B58" s="21" t="s">
        <v>93</v>
      </c>
      <c r="C58" s="6" t="s">
        <v>94</v>
      </c>
      <c r="D58" s="22">
        <v>3</v>
      </c>
      <c r="E58" s="8">
        <v>0.661805555555555</v>
      </c>
      <c r="F58" s="8">
        <v>0.0784722222222222</v>
      </c>
      <c r="G58" s="29">
        <v>0.08870370370370372</v>
      </c>
      <c r="H58" s="8">
        <v>0.0994675925925926</v>
      </c>
      <c r="I58" s="8">
        <f t="shared" si="4"/>
        <v>0.010231481481481522</v>
      </c>
      <c r="J58" s="8">
        <f t="shared" si="5"/>
        <v>0.010763888888888878</v>
      </c>
      <c r="K58" s="9">
        <f t="shared" si="6"/>
        <v>0.0209953703703704</v>
      </c>
      <c r="L58" s="14">
        <f t="shared" si="7"/>
        <v>38.699007717750824</v>
      </c>
    </row>
    <row r="59" spans="1:12" ht="30.75">
      <c r="A59" s="20">
        <v>58</v>
      </c>
      <c r="B59" s="21" t="s">
        <v>95</v>
      </c>
      <c r="C59" s="30" t="s">
        <v>49</v>
      </c>
      <c r="D59" s="22" t="s">
        <v>23</v>
      </c>
      <c r="E59" s="8">
        <v>0.663194444444444</v>
      </c>
      <c r="F59" s="8">
        <v>0.0798611111111111</v>
      </c>
      <c r="G59" s="29">
        <v>0.08891203703703704</v>
      </c>
      <c r="H59" s="8">
        <v>0.0987037037037037</v>
      </c>
      <c r="I59" s="8">
        <f t="shared" si="4"/>
        <v>0.009050925925925934</v>
      </c>
      <c r="J59" s="8">
        <f t="shared" si="5"/>
        <v>0.009791666666666657</v>
      </c>
      <c r="K59" s="9">
        <f t="shared" si="6"/>
        <v>0.01884259259259259</v>
      </c>
      <c r="L59" s="14">
        <f t="shared" si="7"/>
        <v>43.12039312039312</v>
      </c>
    </row>
    <row r="60" spans="1:12" ht="30.75">
      <c r="A60" s="20">
        <v>59</v>
      </c>
      <c r="B60" s="21" t="s">
        <v>96</v>
      </c>
      <c r="C60" s="30" t="s">
        <v>22</v>
      </c>
      <c r="D60" s="22">
        <v>5</v>
      </c>
      <c r="E60" s="8">
        <v>0.664583333333333</v>
      </c>
      <c r="F60" s="8">
        <v>0.0812499999999999</v>
      </c>
      <c r="G60" s="29">
        <v>0.09122685185185185</v>
      </c>
      <c r="H60" s="8">
        <v>0.10186342592592594</v>
      </c>
      <c r="I60" s="8">
        <f t="shared" si="4"/>
        <v>0.009976851851851945</v>
      </c>
      <c r="J60" s="8">
        <f t="shared" si="5"/>
        <v>0.01063657407407409</v>
      </c>
      <c r="K60" s="9">
        <f t="shared" si="6"/>
        <v>0.020613425925926035</v>
      </c>
      <c r="L60" s="14">
        <f t="shared" si="7"/>
        <v>39.416058394160586</v>
      </c>
    </row>
    <row r="61" spans="1:12" ht="30.75">
      <c r="A61" s="20">
        <v>60</v>
      </c>
      <c r="B61" s="21" t="s">
        <v>97</v>
      </c>
      <c r="C61" s="30" t="s">
        <v>98</v>
      </c>
      <c r="D61" s="22" t="s">
        <v>20</v>
      </c>
      <c r="E61" s="8">
        <v>0.665972222222222</v>
      </c>
      <c r="F61" s="8">
        <v>0.0826388888888888</v>
      </c>
      <c r="G61" s="29">
        <v>0.09127314814814814</v>
      </c>
      <c r="H61" s="8">
        <v>0.10046296296296296</v>
      </c>
      <c r="I61" s="8">
        <f t="shared" si="4"/>
        <v>0.008634259259259341</v>
      </c>
      <c r="J61" s="8">
        <f t="shared" si="5"/>
        <v>0.009189814814814817</v>
      </c>
      <c r="K61" s="9">
        <f t="shared" si="6"/>
        <v>0.01782407407407416</v>
      </c>
      <c r="L61" s="14">
        <f t="shared" si="7"/>
        <v>45.58441558441559</v>
      </c>
    </row>
    <row r="62" spans="1:12" ht="30.75">
      <c r="A62" s="20">
        <v>61</v>
      </c>
      <c r="B62" s="21" t="s">
        <v>99</v>
      </c>
      <c r="C62" s="30" t="s">
        <v>22</v>
      </c>
      <c r="D62" s="22">
        <v>6</v>
      </c>
      <c r="E62" s="8">
        <v>0.667361111111111</v>
      </c>
      <c r="F62" s="8">
        <v>0.0840277777777777</v>
      </c>
      <c r="G62" s="29">
        <v>0.09430555555555555</v>
      </c>
      <c r="H62" s="8">
        <v>0.10584490740740742</v>
      </c>
      <c r="I62" s="8">
        <f t="shared" si="4"/>
        <v>0.010277777777777844</v>
      </c>
      <c r="J62" s="8">
        <f t="shared" si="5"/>
        <v>0.01153935185185187</v>
      </c>
      <c r="K62" s="9">
        <f t="shared" si="6"/>
        <v>0.021817129629629714</v>
      </c>
      <c r="L62" s="14">
        <f t="shared" si="7"/>
        <v>37.241379310344826</v>
      </c>
    </row>
    <row r="63" spans="1:12" ht="30.75">
      <c r="A63" s="20">
        <v>62</v>
      </c>
      <c r="B63" s="21" t="s">
        <v>100</v>
      </c>
      <c r="C63" s="30" t="s">
        <v>34</v>
      </c>
      <c r="D63" s="22">
        <v>3</v>
      </c>
      <c r="E63" s="8">
        <v>0.66875</v>
      </c>
      <c r="F63" s="8">
        <v>0.0854166666666666</v>
      </c>
      <c r="G63" s="29">
        <v>0.09541666666666666</v>
      </c>
      <c r="H63" s="8">
        <v>0.10614583333333333</v>
      </c>
      <c r="I63" s="8">
        <f t="shared" si="4"/>
        <v>0.010000000000000064</v>
      </c>
      <c r="J63" s="8">
        <f t="shared" si="5"/>
        <v>0.010729166666666665</v>
      </c>
      <c r="K63" s="9">
        <f t="shared" si="6"/>
        <v>0.02072916666666673</v>
      </c>
      <c r="L63" s="14">
        <f t="shared" si="7"/>
        <v>39.19597989949749</v>
      </c>
    </row>
    <row r="64" spans="1:12" ht="30.75">
      <c r="A64" s="20">
        <v>63</v>
      </c>
      <c r="B64" s="21" t="s">
        <v>120</v>
      </c>
      <c r="C64" s="30" t="s">
        <v>39</v>
      </c>
      <c r="D64" s="22">
        <v>4</v>
      </c>
      <c r="E64" s="8">
        <v>0.670138888888889</v>
      </c>
      <c r="F64" s="8">
        <v>0.0868055555555555</v>
      </c>
      <c r="G64" s="29">
        <v>0.09719907407407408</v>
      </c>
      <c r="H64" s="8">
        <v>0.10813657407407407</v>
      </c>
      <c r="I64" s="8">
        <f t="shared" si="4"/>
        <v>0.01039351851851858</v>
      </c>
      <c r="J64" s="8">
        <f t="shared" si="5"/>
        <v>0.010937499999999989</v>
      </c>
      <c r="K64" s="9">
        <f t="shared" si="6"/>
        <v>0.02133101851851857</v>
      </c>
      <c r="L64" s="14">
        <f t="shared" si="7"/>
        <v>38.09007053716766</v>
      </c>
    </row>
    <row r="65" spans="1:12" ht="30.75">
      <c r="A65" s="20">
        <v>64</v>
      </c>
      <c r="B65" s="21" t="s">
        <v>101</v>
      </c>
      <c r="C65" s="30" t="s">
        <v>59</v>
      </c>
      <c r="D65" s="22">
        <v>4</v>
      </c>
      <c r="E65" s="8">
        <v>0.671527777777778</v>
      </c>
      <c r="F65" s="8">
        <v>0.0881944444444444</v>
      </c>
      <c r="G65" s="29">
        <v>0.09774305555555556</v>
      </c>
      <c r="H65" s="8">
        <v>0.10782407407407407</v>
      </c>
      <c r="I65" s="8">
        <f t="shared" si="4"/>
        <v>0.00954861111111116</v>
      </c>
      <c r="J65" s="8">
        <f t="shared" si="5"/>
        <v>0.010081018518518517</v>
      </c>
      <c r="K65" s="9">
        <f t="shared" si="6"/>
        <v>0.019629629629629677</v>
      </c>
      <c r="L65" s="14">
        <f t="shared" si="7"/>
        <v>41.39150943396226</v>
      </c>
    </row>
    <row r="66" spans="1:12" ht="30.75">
      <c r="A66" s="20">
        <v>65</v>
      </c>
      <c r="B66" s="21" t="s">
        <v>102</v>
      </c>
      <c r="C66" s="30" t="s">
        <v>22</v>
      </c>
      <c r="D66" s="22">
        <v>4</v>
      </c>
      <c r="E66" s="8">
        <v>0.672916666666666</v>
      </c>
      <c r="F66" s="8">
        <v>0.0895833333333333</v>
      </c>
      <c r="G66" s="29">
        <v>0.09965277777777777</v>
      </c>
      <c r="H66" s="8">
        <v>0.11028935185185185</v>
      </c>
      <c r="I66" s="8">
        <f aca="true" t="shared" si="8" ref="I66:I94">G66-F66</f>
        <v>0.010069444444444464</v>
      </c>
      <c r="J66" s="8">
        <f aca="true" t="shared" si="9" ref="J66:J94">H66-G66</f>
        <v>0.010636574074074076</v>
      </c>
      <c r="K66" s="9">
        <f aca="true" t="shared" si="10" ref="K66:K94">SUM(H66-F66)</f>
        <v>0.02070601851851854</v>
      </c>
      <c r="L66" s="14">
        <f aca="true" t="shared" si="11" ref="L66:L94">(19.5*3600)/(SECOND(K66)+MINUTE(K66)*60+HOUR(K66)*3600)</f>
        <v>39.239798770262716</v>
      </c>
    </row>
    <row r="67" spans="1:12" ht="30.75">
      <c r="A67" s="20">
        <v>66</v>
      </c>
      <c r="B67" s="21" t="s">
        <v>103</v>
      </c>
      <c r="C67" s="30" t="s">
        <v>78</v>
      </c>
      <c r="D67" s="22" t="s">
        <v>23</v>
      </c>
      <c r="E67" s="8">
        <v>0.674305555555555</v>
      </c>
      <c r="F67" s="8">
        <v>0.09097222222222222</v>
      </c>
      <c r="G67" s="29">
        <v>0.09978009259259259</v>
      </c>
      <c r="H67" s="8">
        <v>0.10910879629629629</v>
      </c>
      <c r="I67" s="8">
        <f t="shared" si="8"/>
        <v>0.008807870370370369</v>
      </c>
      <c r="J67" s="8">
        <f t="shared" si="9"/>
        <v>0.0093287037037037</v>
      </c>
      <c r="K67" s="9">
        <f t="shared" si="10"/>
        <v>0.01813657407407407</v>
      </c>
      <c r="L67" s="14">
        <f t="shared" si="11"/>
        <v>44.798978940650926</v>
      </c>
    </row>
    <row r="68" spans="1:12" ht="30.75">
      <c r="A68" s="20">
        <v>67</v>
      </c>
      <c r="B68" s="21" t="s">
        <v>104</v>
      </c>
      <c r="C68" s="30" t="s">
        <v>13</v>
      </c>
      <c r="D68" s="22">
        <v>5</v>
      </c>
      <c r="E68" s="8">
        <v>0.675694444444444</v>
      </c>
      <c r="F68" s="8">
        <v>0.0923611111111111</v>
      </c>
      <c r="G68" s="29">
        <v>0.10302083333333334</v>
      </c>
      <c r="H68" s="8">
        <v>0.11479166666666667</v>
      </c>
      <c r="I68" s="8">
        <f t="shared" si="8"/>
        <v>0.010659722222222237</v>
      </c>
      <c r="J68" s="8">
        <f t="shared" si="9"/>
        <v>0.011770833333333328</v>
      </c>
      <c r="K68" s="9">
        <f t="shared" si="10"/>
        <v>0.022430555555555565</v>
      </c>
      <c r="L68" s="14">
        <f t="shared" si="11"/>
        <v>36.22291021671827</v>
      </c>
    </row>
    <row r="69" spans="1:12" ht="30.75">
      <c r="A69" s="20">
        <v>68</v>
      </c>
      <c r="B69" s="21" t="s">
        <v>105</v>
      </c>
      <c r="C69" s="30" t="s">
        <v>22</v>
      </c>
      <c r="D69" s="22">
        <v>6</v>
      </c>
      <c r="E69" s="8">
        <v>0.677083333333333</v>
      </c>
      <c r="F69" s="8">
        <v>0.0937499999999999</v>
      </c>
      <c r="G69" s="29">
        <v>0.1039814814814815</v>
      </c>
      <c r="H69" s="8">
        <v>0.11496527777777778</v>
      </c>
      <c r="I69" s="8">
        <f t="shared" si="8"/>
        <v>0.010231481481481591</v>
      </c>
      <c r="J69" s="8">
        <f t="shared" si="9"/>
        <v>0.010983796296296283</v>
      </c>
      <c r="K69" s="9">
        <f t="shared" si="10"/>
        <v>0.021215277777777874</v>
      </c>
      <c r="L69" s="14">
        <f t="shared" si="11"/>
        <v>38.297872340425535</v>
      </c>
    </row>
    <row r="70" spans="1:12" ht="30.75">
      <c r="A70" s="20">
        <v>69</v>
      </c>
      <c r="B70" s="25" t="s">
        <v>106</v>
      </c>
      <c r="C70" s="30" t="s">
        <v>107</v>
      </c>
      <c r="D70" s="22" t="s">
        <v>108</v>
      </c>
      <c r="E70" s="8">
        <v>0.678472222222222</v>
      </c>
      <c r="F70" s="8">
        <v>0.0951388888888888</v>
      </c>
      <c r="G70" s="29">
        <v>0.10690972222222223</v>
      </c>
      <c r="H70" s="8">
        <v>0.11930555555555555</v>
      </c>
      <c r="I70" s="8">
        <f t="shared" si="8"/>
        <v>0.011770833333333425</v>
      </c>
      <c r="J70" s="8">
        <f t="shared" si="9"/>
        <v>0.012395833333333328</v>
      </c>
      <c r="K70" s="9">
        <f t="shared" si="10"/>
        <v>0.024166666666666753</v>
      </c>
      <c r="L70" s="14">
        <f t="shared" si="11"/>
        <v>33.62068965517241</v>
      </c>
    </row>
    <row r="71" spans="1:12" ht="30.75">
      <c r="A71" s="20">
        <v>70</v>
      </c>
      <c r="B71" s="21" t="s">
        <v>109</v>
      </c>
      <c r="C71" s="30" t="s">
        <v>78</v>
      </c>
      <c r="D71" s="22">
        <v>6</v>
      </c>
      <c r="E71" s="8">
        <v>0.679861111111111</v>
      </c>
      <c r="F71" s="8">
        <v>0.0965277777777777</v>
      </c>
      <c r="G71" s="29">
        <v>0.10688657407407408</v>
      </c>
      <c r="H71" s="8">
        <v>0.11796296296296298</v>
      </c>
      <c r="I71" s="8">
        <f t="shared" si="8"/>
        <v>0.01035879629629638</v>
      </c>
      <c r="J71" s="8">
        <f t="shared" si="9"/>
        <v>0.0110763888888889</v>
      </c>
      <c r="K71" s="9">
        <f t="shared" si="10"/>
        <v>0.02143518518518528</v>
      </c>
      <c r="L71" s="14">
        <f t="shared" si="11"/>
        <v>37.904967602591796</v>
      </c>
    </row>
    <row r="72" spans="1:12" ht="30.75">
      <c r="A72" s="20">
        <v>71</v>
      </c>
      <c r="B72" s="21" t="s">
        <v>110</v>
      </c>
      <c r="C72" s="30" t="s">
        <v>13</v>
      </c>
      <c r="D72" s="22">
        <v>3</v>
      </c>
      <c r="E72" s="8">
        <v>0.68125</v>
      </c>
      <c r="F72" s="8">
        <v>0.0979166666666666</v>
      </c>
      <c r="G72" s="29">
        <v>0.1084837962962963</v>
      </c>
      <c r="H72" s="8">
        <v>0.11976851851851851</v>
      </c>
      <c r="I72" s="8">
        <f t="shared" si="8"/>
        <v>0.010567129629629704</v>
      </c>
      <c r="J72" s="8">
        <f t="shared" si="9"/>
        <v>0.01128472222222221</v>
      </c>
      <c r="K72" s="9">
        <f t="shared" si="10"/>
        <v>0.021851851851851914</v>
      </c>
      <c r="L72" s="14">
        <f t="shared" si="11"/>
        <v>37.182203389830505</v>
      </c>
    </row>
    <row r="73" spans="1:12" ht="30.75">
      <c r="A73" s="20">
        <v>72</v>
      </c>
      <c r="B73" s="21" t="s">
        <v>111</v>
      </c>
      <c r="C73" s="30" t="s">
        <v>112</v>
      </c>
      <c r="D73" s="22" t="s">
        <v>23</v>
      </c>
      <c r="E73" s="8">
        <v>0.682638888888889</v>
      </c>
      <c r="F73" s="8">
        <v>0.0993055555555555</v>
      </c>
      <c r="G73" s="29">
        <v>0.10873842592592593</v>
      </c>
      <c r="H73" s="8">
        <v>0.11903935185185184</v>
      </c>
      <c r="I73" s="8">
        <f t="shared" si="8"/>
        <v>0.009432870370370439</v>
      </c>
      <c r="J73" s="8">
        <f t="shared" si="9"/>
        <v>0.010300925925925908</v>
      </c>
      <c r="K73" s="9">
        <f t="shared" si="10"/>
        <v>0.019733796296296346</v>
      </c>
      <c r="L73" s="14">
        <f t="shared" si="11"/>
        <v>41.17302052785924</v>
      </c>
    </row>
    <row r="74" spans="1:12" ht="30.75">
      <c r="A74" s="20">
        <v>73</v>
      </c>
      <c r="B74" s="21" t="s">
        <v>113</v>
      </c>
      <c r="C74" s="30" t="s">
        <v>22</v>
      </c>
      <c r="D74" s="22" t="s">
        <v>23</v>
      </c>
      <c r="E74" s="8">
        <v>0.684027777777777</v>
      </c>
      <c r="F74" s="8">
        <v>0.100694444444444</v>
      </c>
      <c r="G74" s="29">
        <v>0.11001157407407407</v>
      </c>
      <c r="H74" s="8">
        <v>0.12009259259259258</v>
      </c>
      <c r="I74" s="8">
        <f t="shared" si="8"/>
        <v>0.009317129629630064</v>
      </c>
      <c r="J74" s="8">
        <f t="shared" si="9"/>
        <v>0.010081018518518517</v>
      </c>
      <c r="K74" s="9">
        <f t="shared" si="10"/>
        <v>0.01939814814814858</v>
      </c>
      <c r="L74" s="14">
        <f t="shared" si="11"/>
        <v>41.885441527446304</v>
      </c>
    </row>
    <row r="75" spans="1:12" ht="30.75">
      <c r="A75" s="20">
        <v>74</v>
      </c>
      <c r="B75" s="21" t="s">
        <v>129</v>
      </c>
      <c r="C75" s="30" t="s">
        <v>39</v>
      </c>
      <c r="D75" s="22">
        <v>5</v>
      </c>
      <c r="E75" s="8">
        <v>0.685416666666667</v>
      </c>
      <c r="F75" s="8">
        <v>0.102083333333333</v>
      </c>
      <c r="G75" s="29">
        <v>0.11210648148148149</v>
      </c>
      <c r="H75" s="8">
        <v>0.1225462962962963</v>
      </c>
      <c r="I75" s="8">
        <f t="shared" si="8"/>
        <v>0.010023148148148489</v>
      </c>
      <c r="J75" s="8">
        <f t="shared" si="9"/>
        <v>0.010439814814814818</v>
      </c>
      <c r="K75" s="9">
        <f t="shared" si="10"/>
        <v>0.020462962962963308</v>
      </c>
      <c r="L75" s="14">
        <f t="shared" si="11"/>
        <v>39.705882352941174</v>
      </c>
    </row>
    <row r="76" spans="1:12" ht="30.75">
      <c r="A76" s="20">
        <v>75</v>
      </c>
      <c r="B76" s="21" t="s">
        <v>114</v>
      </c>
      <c r="C76" s="30" t="s">
        <v>115</v>
      </c>
      <c r="D76" s="22">
        <v>3</v>
      </c>
      <c r="E76" s="8">
        <v>0.686805555555555</v>
      </c>
      <c r="F76" s="8">
        <v>0.103472222222222</v>
      </c>
      <c r="G76" s="29">
        <v>0.11357638888888888</v>
      </c>
      <c r="H76" s="8">
        <v>0.1241550925925926</v>
      </c>
      <c r="I76" s="8">
        <f t="shared" si="8"/>
        <v>0.010104166666666886</v>
      </c>
      <c r="J76" s="8">
        <f t="shared" si="9"/>
        <v>0.010578703703703715</v>
      </c>
      <c r="K76" s="9">
        <f t="shared" si="10"/>
        <v>0.0206828703703706</v>
      </c>
      <c r="L76" s="14">
        <f t="shared" si="11"/>
        <v>39.28371572467823</v>
      </c>
    </row>
    <row r="77" spans="1:12" ht="30.75">
      <c r="A77" s="20">
        <v>76</v>
      </c>
      <c r="B77" s="21" t="s">
        <v>130</v>
      </c>
      <c r="C77" s="30" t="s">
        <v>117</v>
      </c>
      <c r="D77" s="22">
        <v>4</v>
      </c>
      <c r="E77" s="8">
        <v>0.688194444444444</v>
      </c>
      <c r="F77" s="8">
        <v>0.104861111111111</v>
      </c>
      <c r="G77" s="29">
        <v>0.11439814814814815</v>
      </c>
      <c r="H77" s="8">
        <v>0.12473379629629629</v>
      </c>
      <c r="I77" s="8">
        <f t="shared" si="8"/>
        <v>0.00953703703703715</v>
      </c>
      <c r="J77" s="8">
        <f t="shared" si="9"/>
        <v>0.010335648148148135</v>
      </c>
      <c r="K77" s="9">
        <f t="shared" si="10"/>
        <v>0.019872685185185285</v>
      </c>
      <c r="L77" s="14">
        <f t="shared" si="11"/>
        <v>40.885264997087944</v>
      </c>
    </row>
    <row r="78" spans="1:12" ht="30.75">
      <c r="A78" s="20">
        <v>77</v>
      </c>
      <c r="B78" s="21" t="s">
        <v>118</v>
      </c>
      <c r="C78" s="30" t="s">
        <v>13</v>
      </c>
      <c r="D78" s="22" t="s">
        <v>23</v>
      </c>
      <c r="E78" s="8">
        <v>0.689583333333333</v>
      </c>
      <c r="F78" s="8">
        <v>0.10625</v>
      </c>
      <c r="G78" s="29">
        <v>0.11641203703703702</v>
      </c>
      <c r="H78" s="8">
        <v>0.1271875</v>
      </c>
      <c r="I78" s="8">
        <f t="shared" si="8"/>
        <v>0.010162037037037025</v>
      </c>
      <c r="J78" s="8">
        <f t="shared" si="9"/>
        <v>0.010775462962962987</v>
      </c>
      <c r="K78" s="9">
        <f t="shared" si="10"/>
        <v>0.02093750000000001</v>
      </c>
      <c r="L78" s="14">
        <f t="shared" si="11"/>
        <v>38.80597014925373</v>
      </c>
    </row>
    <row r="79" spans="1:12" ht="30.75">
      <c r="A79" s="20">
        <v>78</v>
      </c>
      <c r="B79" s="21" t="s">
        <v>119</v>
      </c>
      <c r="C79" s="30" t="s">
        <v>22</v>
      </c>
      <c r="D79" s="22">
        <v>3</v>
      </c>
      <c r="E79" s="8">
        <v>0.690972222222222</v>
      </c>
      <c r="F79" s="8">
        <v>0.107638888888888</v>
      </c>
      <c r="G79" s="29">
        <v>0.1171875</v>
      </c>
      <c r="H79" s="8">
        <v>0.12747685185185184</v>
      </c>
      <c r="I79" s="8">
        <f t="shared" si="8"/>
        <v>0.009548611111111993</v>
      </c>
      <c r="J79" s="8">
        <f t="shared" si="9"/>
        <v>0.010289351851851841</v>
      </c>
      <c r="K79" s="9">
        <f t="shared" si="10"/>
        <v>0.019837962962963834</v>
      </c>
      <c r="L79" s="14">
        <f t="shared" si="11"/>
        <v>40.95682613768962</v>
      </c>
    </row>
    <row r="80" spans="1:12" ht="30.75">
      <c r="A80" s="20">
        <v>79</v>
      </c>
      <c r="B80" s="21" t="s">
        <v>122</v>
      </c>
      <c r="C80" s="30" t="s">
        <v>59</v>
      </c>
      <c r="D80" s="22" t="s">
        <v>23</v>
      </c>
      <c r="E80" s="8">
        <v>0.692361111111111</v>
      </c>
      <c r="F80" s="8">
        <v>0.109027777777777</v>
      </c>
      <c r="G80" s="29">
        <v>0.11918981481481482</v>
      </c>
      <c r="H80" s="8">
        <v>0.12976851851851853</v>
      </c>
      <c r="I80" s="8">
        <f t="shared" si="8"/>
        <v>0.010162037037037816</v>
      </c>
      <c r="J80" s="8">
        <f t="shared" si="9"/>
        <v>0.010578703703703715</v>
      </c>
      <c r="K80" s="9">
        <f t="shared" si="10"/>
        <v>0.02074074074074153</v>
      </c>
      <c r="L80" s="14">
        <f t="shared" si="11"/>
        <v>39.174107142857146</v>
      </c>
    </row>
    <row r="81" spans="1:12" ht="26.25">
      <c r="A81" s="20">
        <v>80</v>
      </c>
      <c r="B81" s="33" t="s">
        <v>134</v>
      </c>
      <c r="C81" s="36" t="s">
        <v>135</v>
      </c>
      <c r="D81" s="32">
        <v>4</v>
      </c>
      <c r="E81" s="8">
        <v>0.69375</v>
      </c>
      <c r="F81" s="8">
        <v>0.110416666666666</v>
      </c>
      <c r="G81" s="29">
        <v>0.12013888888888889</v>
      </c>
      <c r="H81" s="8">
        <v>0.13105324074074073</v>
      </c>
      <c r="I81" s="8">
        <f t="shared" si="8"/>
        <v>0.009722222222222895</v>
      </c>
      <c r="J81" s="8">
        <f t="shared" si="9"/>
        <v>0.010914351851851842</v>
      </c>
      <c r="K81" s="9">
        <f t="shared" si="10"/>
        <v>0.020636574074074737</v>
      </c>
      <c r="L81" s="14">
        <f t="shared" si="11"/>
        <v>39.371845204711164</v>
      </c>
    </row>
    <row r="82" spans="1:12" ht="30.75">
      <c r="A82" s="20">
        <v>81</v>
      </c>
      <c r="B82" s="21" t="s">
        <v>18</v>
      </c>
      <c r="C82" s="30" t="s">
        <v>19</v>
      </c>
      <c r="D82" s="22" t="s">
        <v>20</v>
      </c>
      <c r="E82" s="8">
        <v>0.695138888888889</v>
      </c>
      <c r="F82" s="8">
        <v>0.111805555555555</v>
      </c>
      <c r="G82" s="29">
        <v>0.1204398148148148</v>
      </c>
      <c r="H82" s="8">
        <v>0.1297800925925926</v>
      </c>
      <c r="I82" s="8">
        <f t="shared" si="8"/>
        <v>0.0086342592592598</v>
      </c>
      <c r="J82" s="8">
        <f t="shared" si="9"/>
        <v>0.009340277777777795</v>
      </c>
      <c r="K82" s="9">
        <f t="shared" si="10"/>
        <v>0.017974537037037594</v>
      </c>
      <c r="L82" s="14">
        <f t="shared" si="11"/>
        <v>45.202833226014164</v>
      </c>
    </row>
    <row r="83" spans="1:12" ht="15.75">
      <c r="A83" s="20">
        <v>82</v>
      </c>
      <c r="B83" s="21"/>
      <c r="C83" s="22"/>
      <c r="D83" s="22"/>
      <c r="E83" s="8">
        <v>0.696527777777778</v>
      </c>
      <c r="F83" s="8">
        <v>0.113194444444444</v>
      </c>
      <c r="G83" s="29"/>
      <c r="H83" s="8"/>
      <c r="I83" s="8">
        <f t="shared" si="8"/>
        <v>-0.113194444444444</v>
      </c>
      <c r="J83" s="8">
        <f t="shared" si="9"/>
        <v>0</v>
      </c>
      <c r="K83" s="9">
        <f t="shared" si="10"/>
        <v>-0.113194444444444</v>
      </c>
      <c r="L83" s="14" t="e">
        <f t="shared" si="11"/>
        <v>#NUM!</v>
      </c>
    </row>
    <row r="84" spans="1:12" ht="15.75">
      <c r="A84" s="20">
        <v>83</v>
      </c>
      <c r="B84" s="21"/>
      <c r="C84" s="22"/>
      <c r="D84" s="22"/>
      <c r="E84" s="8">
        <v>0.697916666666666</v>
      </c>
      <c r="F84" s="8">
        <v>0.114583333333333</v>
      </c>
      <c r="G84" s="29"/>
      <c r="H84" s="8"/>
      <c r="I84" s="8">
        <f t="shared" si="8"/>
        <v>-0.114583333333333</v>
      </c>
      <c r="J84" s="8">
        <f t="shared" si="9"/>
        <v>0</v>
      </c>
      <c r="K84" s="9">
        <f t="shared" si="10"/>
        <v>-0.114583333333333</v>
      </c>
      <c r="L84" s="14" t="e">
        <f t="shared" si="11"/>
        <v>#NUM!</v>
      </c>
    </row>
    <row r="85" spans="1:12" ht="15.75">
      <c r="A85" s="20">
        <v>84</v>
      </c>
      <c r="B85" s="21"/>
      <c r="C85" s="22"/>
      <c r="D85" s="22"/>
      <c r="E85" s="8">
        <v>0.699305555555555</v>
      </c>
      <c r="F85" s="8">
        <v>0.115972222222222</v>
      </c>
      <c r="G85" s="29"/>
      <c r="H85" s="8"/>
      <c r="I85" s="8">
        <f t="shared" si="8"/>
        <v>-0.115972222222222</v>
      </c>
      <c r="J85" s="8">
        <f t="shared" si="9"/>
        <v>0</v>
      </c>
      <c r="K85" s="9">
        <f t="shared" si="10"/>
        <v>-0.115972222222222</v>
      </c>
      <c r="L85" s="14" t="e">
        <f t="shared" si="11"/>
        <v>#NUM!</v>
      </c>
    </row>
    <row r="86" spans="1:12" ht="15.75">
      <c r="A86" s="20">
        <v>85</v>
      </c>
      <c r="B86" s="21"/>
      <c r="C86" s="22"/>
      <c r="D86" s="22"/>
      <c r="E86" s="8">
        <v>0.700694444444444</v>
      </c>
      <c r="F86" s="8">
        <v>0.117361111111111</v>
      </c>
      <c r="G86" s="29"/>
      <c r="H86" s="8"/>
      <c r="I86" s="8">
        <f t="shared" si="8"/>
        <v>-0.117361111111111</v>
      </c>
      <c r="J86" s="8">
        <f t="shared" si="9"/>
        <v>0</v>
      </c>
      <c r="K86" s="9">
        <f t="shared" si="10"/>
        <v>-0.117361111111111</v>
      </c>
      <c r="L86" s="14" t="e">
        <f t="shared" si="11"/>
        <v>#NUM!</v>
      </c>
    </row>
    <row r="87" spans="1:12" ht="12.75">
      <c r="A87" s="4">
        <v>86</v>
      </c>
      <c r="B87" s="5"/>
      <c r="C87" s="6"/>
      <c r="D87" s="11"/>
      <c r="E87" s="8">
        <v>0.702083333333333</v>
      </c>
      <c r="F87" s="8">
        <v>0.11875</v>
      </c>
      <c r="G87" s="29"/>
      <c r="H87" s="8"/>
      <c r="I87" s="8">
        <f t="shared" si="8"/>
        <v>-0.11875</v>
      </c>
      <c r="J87" s="8">
        <f t="shared" si="9"/>
        <v>0</v>
      </c>
      <c r="K87" s="12">
        <f t="shared" si="10"/>
        <v>-0.11875</v>
      </c>
      <c r="L87" s="14" t="e">
        <f t="shared" si="11"/>
        <v>#NUM!</v>
      </c>
    </row>
    <row r="88" spans="1:12" ht="12.75">
      <c r="A88" s="4">
        <v>87</v>
      </c>
      <c r="B88" s="5"/>
      <c r="C88" s="6"/>
      <c r="D88" s="7"/>
      <c r="E88" s="8">
        <v>0.703472222222222</v>
      </c>
      <c r="F88" s="8">
        <v>0.120138888888888</v>
      </c>
      <c r="G88" s="29"/>
      <c r="H88" s="8"/>
      <c r="I88" s="8">
        <f t="shared" si="8"/>
        <v>-0.120138888888888</v>
      </c>
      <c r="J88" s="8">
        <f t="shared" si="9"/>
        <v>0</v>
      </c>
      <c r="K88" s="9">
        <f t="shared" si="10"/>
        <v>-0.120138888888888</v>
      </c>
      <c r="L88" s="14" t="e">
        <f t="shared" si="11"/>
        <v>#NUM!</v>
      </c>
    </row>
    <row r="89" spans="1:12" ht="12.75">
      <c r="A89" s="4">
        <v>88</v>
      </c>
      <c r="B89" s="5"/>
      <c r="C89" s="6"/>
      <c r="D89" s="7"/>
      <c r="E89" s="8">
        <v>0.704861111111111</v>
      </c>
      <c r="F89" s="8">
        <v>0.121527777777777</v>
      </c>
      <c r="G89" s="29"/>
      <c r="H89" s="8"/>
      <c r="I89" s="8">
        <f t="shared" si="8"/>
        <v>-0.121527777777777</v>
      </c>
      <c r="J89" s="8">
        <f t="shared" si="9"/>
        <v>0</v>
      </c>
      <c r="K89" s="12">
        <f t="shared" si="10"/>
        <v>-0.121527777777777</v>
      </c>
      <c r="L89" s="14" t="e">
        <f t="shared" si="11"/>
        <v>#NUM!</v>
      </c>
    </row>
    <row r="90" spans="1:12" ht="12.75">
      <c r="A90" s="4">
        <v>89</v>
      </c>
      <c r="B90" s="5"/>
      <c r="C90" s="6"/>
      <c r="D90" s="7"/>
      <c r="E90" s="8">
        <v>0.70625</v>
      </c>
      <c r="F90" s="8">
        <v>0.122916666666666</v>
      </c>
      <c r="G90" s="29"/>
      <c r="H90" s="8"/>
      <c r="I90" s="8">
        <f t="shared" si="8"/>
        <v>-0.122916666666666</v>
      </c>
      <c r="J90" s="8">
        <f t="shared" si="9"/>
        <v>0</v>
      </c>
      <c r="K90" s="9">
        <f t="shared" si="10"/>
        <v>-0.122916666666666</v>
      </c>
      <c r="L90" s="14" t="e">
        <f t="shared" si="11"/>
        <v>#NUM!</v>
      </c>
    </row>
    <row r="91" spans="1:12" ht="12.75">
      <c r="A91" s="4">
        <v>90</v>
      </c>
      <c r="B91" s="10"/>
      <c r="C91" s="6"/>
      <c r="D91" s="7"/>
      <c r="E91" s="8">
        <v>0.707638888888889</v>
      </c>
      <c r="F91" s="8">
        <v>0.124305555555555</v>
      </c>
      <c r="G91" s="29"/>
      <c r="H91" s="8"/>
      <c r="I91" s="8">
        <f t="shared" si="8"/>
        <v>-0.124305555555555</v>
      </c>
      <c r="J91" s="8">
        <f t="shared" si="9"/>
        <v>0</v>
      </c>
      <c r="K91" s="9">
        <f t="shared" si="10"/>
        <v>-0.124305555555555</v>
      </c>
      <c r="L91" s="14" t="e">
        <f t="shared" si="11"/>
        <v>#NUM!</v>
      </c>
    </row>
    <row r="92" spans="1:12" ht="12.75">
      <c r="A92" s="4">
        <v>91</v>
      </c>
      <c r="B92" s="5"/>
      <c r="C92" s="6"/>
      <c r="D92" s="7"/>
      <c r="E92" s="8">
        <v>0.709027777777778</v>
      </c>
      <c r="F92" s="8">
        <v>0.125694444444444</v>
      </c>
      <c r="G92" s="29"/>
      <c r="H92" s="8"/>
      <c r="I92" s="8">
        <f t="shared" si="8"/>
        <v>-0.125694444444444</v>
      </c>
      <c r="J92" s="8">
        <f t="shared" si="9"/>
        <v>0</v>
      </c>
      <c r="K92" s="9">
        <f t="shared" si="10"/>
        <v>-0.125694444444444</v>
      </c>
      <c r="L92" s="14" t="e">
        <f t="shared" si="11"/>
        <v>#NUM!</v>
      </c>
    </row>
    <row r="93" spans="1:12" ht="12.75">
      <c r="A93" s="4">
        <v>92</v>
      </c>
      <c r="B93" s="10"/>
      <c r="C93" s="6"/>
      <c r="D93" s="7"/>
      <c r="E93" s="8">
        <v>0.710416666666666</v>
      </c>
      <c r="F93" s="8">
        <v>0.127083333333333</v>
      </c>
      <c r="G93" s="29"/>
      <c r="H93" s="8"/>
      <c r="I93" s="8">
        <f t="shared" si="8"/>
        <v>-0.127083333333333</v>
      </c>
      <c r="J93" s="8">
        <f t="shared" si="9"/>
        <v>0</v>
      </c>
      <c r="K93" s="9">
        <f t="shared" si="10"/>
        <v>-0.127083333333333</v>
      </c>
      <c r="L93" s="14" t="e">
        <f t="shared" si="11"/>
        <v>#NUM!</v>
      </c>
    </row>
    <row r="94" spans="1:12" ht="12.75">
      <c r="A94" s="4">
        <v>93</v>
      </c>
      <c r="B94" s="5"/>
      <c r="C94" s="6"/>
      <c r="D94" s="7"/>
      <c r="E94" s="8">
        <v>0.711805555555555</v>
      </c>
      <c r="F94" s="15">
        <v>0.128472222222222</v>
      </c>
      <c r="G94" s="29"/>
      <c r="H94" s="8"/>
      <c r="I94" s="8">
        <f t="shared" si="8"/>
        <v>-0.128472222222222</v>
      </c>
      <c r="J94" s="8">
        <f t="shared" si="9"/>
        <v>0</v>
      </c>
      <c r="K94" s="9">
        <f t="shared" si="10"/>
        <v>-0.128472222222222</v>
      </c>
      <c r="L94" s="14" t="e">
        <f t="shared" si="11"/>
        <v>#NUM!</v>
      </c>
    </row>
    <row r="95" spans="6:7" ht="12.75">
      <c r="F95" s="16"/>
      <c r="G95" s="16"/>
    </row>
    <row r="96" spans="6:7" ht="12.75">
      <c r="F96" s="16"/>
      <c r="G96" s="16"/>
    </row>
    <row r="97" spans="6:7" ht="12.75">
      <c r="F97" s="16"/>
      <c r="G97" s="16"/>
    </row>
    <row r="98" spans="6:7" ht="12.75">
      <c r="F98" s="16"/>
      <c r="G98" s="16"/>
    </row>
    <row r="99" spans="6:7" ht="12.75">
      <c r="F99" s="16"/>
      <c r="G99" s="16"/>
    </row>
    <row r="100" spans="6:7" ht="12.75">
      <c r="F100" s="16"/>
      <c r="G100" s="16"/>
    </row>
    <row r="101" spans="6:7" ht="12.75">
      <c r="F101" s="16"/>
      <c r="G101" s="16"/>
    </row>
    <row r="102" spans="6:7" ht="12.75">
      <c r="F102" s="16"/>
      <c r="G102" s="16"/>
    </row>
    <row r="103" spans="6:7" ht="12.75">
      <c r="F103" s="17"/>
      <c r="G103" s="17"/>
    </row>
  </sheetData>
  <sheetProtection/>
  <printOptions/>
  <pageMargins left="0.47" right="0.12" top="0.71" bottom="0.2" header="0.19" footer="0.12"/>
  <pageSetup orientation="landscape" paperSize="9" r:id="rId1"/>
  <headerFooter alignWithMargins="0">
    <oddHeader>&amp;C&amp;"Arial,Gras italique"&amp;14GENTLEMAN DU SOUVENIR A ST MARTIN EN BRESSE
DIMANCHE 9 SEPTEMBRE 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3.57421875" style="0" bestFit="1" customWidth="1"/>
    <col min="2" max="2" width="28.7109375" style="0" bestFit="1" customWidth="1"/>
    <col min="3" max="3" width="13.421875" style="0" customWidth="1"/>
    <col min="5" max="5" width="10.140625" style="0" customWidth="1"/>
    <col min="6" max="6" width="10.28125" style="0" customWidth="1"/>
    <col min="7" max="7" width="10.00390625" style="0" customWidth="1"/>
  </cols>
  <sheetData>
    <row r="1" spans="1:12" ht="38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4</v>
      </c>
      <c r="G1" s="27" t="s">
        <v>8</v>
      </c>
      <c r="H1" s="28" t="s">
        <v>10</v>
      </c>
      <c r="I1" s="28" t="s">
        <v>9</v>
      </c>
      <c r="J1" s="28" t="s">
        <v>11</v>
      </c>
      <c r="K1" s="2" t="s">
        <v>5</v>
      </c>
      <c r="L1" s="3" t="s">
        <v>6</v>
      </c>
    </row>
    <row r="2" spans="1:12" ht="30.75">
      <c r="A2" s="20">
        <v>60</v>
      </c>
      <c r="B2" s="21" t="s">
        <v>97</v>
      </c>
      <c r="C2" s="30" t="s">
        <v>98</v>
      </c>
      <c r="D2" s="22" t="s">
        <v>20</v>
      </c>
      <c r="E2" s="8">
        <v>0.665972222222222</v>
      </c>
      <c r="F2" s="8">
        <v>0.0826388888888888</v>
      </c>
      <c r="G2" s="29">
        <v>0.09127314814814814</v>
      </c>
      <c r="H2" s="8">
        <v>0.10046296296296296</v>
      </c>
      <c r="I2" s="8">
        <f aca="true" t="shared" si="0" ref="I2:J28">G2-F2</f>
        <v>0.008634259259259341</v>
      </c>
      <c r="J2" s="8">
        <f t="shared" si="0"/>
        <v>0.009189814814814817</v>
      </c>
      <c r="K2" s="9">
        <f aca="true" t="shared" si="1" ref="K2:K60">SUM(H2-F2)</f>
        <v>0.01782407407407416</v>
      </c>
      <c r="L2" s="14">
        <f aca="true" t="shared" si="2" ref="L2:L60">(19.5*3600)/(SECOND(K2)+MINUTE(K2)*60+HOUR(K2)*3600)</f>
        <v>45.58441558441559</v>
      </c>
    </row>
    <row r="3" spans="1:12" ht="30.75">
      <c r="A3" s="20">
        <v>41</v>
      </c>
      <c r="B3" s="21" t="s">
        <v>138</v>
      </c>
      <c r="C3" s="30" t="s">
        <v>66</v>
      </c>
      <c r="D3" s="22" t="s">
        <v>23</v>
      </c>
      <c r="E3" s="8">
        <v>0.639583333333333</v>
      </c>
      <c r="F3" s="8">
        <v>0.05625</v>
      </c>
      <c r="G3" s="29">
        <v>0.06494212962962963</v>
      </c>
      <c r="H3" s="8">
        <v>0.07421296296296297</v>
      </c>
      <c r="I3" s="8">
        <f t="shared" si="0"/>
        <v>0.008692129629629626</v>
      </c>
      <c r="J3" s="8">
        <f t="shared" si="0"/>
        <v>0.00927083333333334</v>
      </c>
      <c r="K3" s="9">
        <f t="shared" si="1"/>
        <v>0.017962962962962965</v>
      </c>
      <c r="L3" s="14">
        <f t="shared" si="2"/>
        <v>45.2319587628866</v>
      </c>
    </row>
    <row r="4" spans="1:12" ht="30.75">
      <c r="A4" s="20">
        <v>81</v>
      </c>
      <c r="B4" s="21" t="s">
        <v>18</v>
      </c>
      <c r="C4" s="30" t="s">
        <v>19</v>
      </c>
      <c r="D4" s="22" t="s">
        <v>20</v>
      </c>
      <c r="E4" s="8">
        <v>0.695138888888889</v>
      </c>
      <c r="F4" s="8">
        <v>0.111805555555555</v>
      </c>
      <c r="G4" s="29">
        <v>0.1204398148148148</v>
      </c>
      <c r="H4" s="8">
        <v>0.1297800925925926</v>
      </c>
      <c r="I4" s="8">
        <f t="shared" si="0"/>
        <v>0.0086342592592598</v>
      </c>
      <c r="J4" s="8">
        <f t="shared" si="0"/>
        <v>0.009340277777777795</v>
      </c>
      <c r="K4" s="9">
        <f t="shared" si="1"/>
        <v>0.017974537037037594</v>
      </c>
      <c r="L4" s="14">
        <f t="shared" si="2"/>
        <v>45.202833226014164</v>
      </c>
    </row>
    <row r="5" spans="1:12" ht="30.75">
      <c r="A5" s="20">
        <v>29</v>
      </c>
      <c r="B5" s="21" t="s">
        <v>52</v>
      </c>
      <c r="C5" s="30" t="s">
        <v>127</v>
      </c>
      <c r="D5" s="22" t="s">
        <v>20</v>
      </c>
      <c r="E5" s="8">
        <v>0.622916666666667</v>
      </c>
      <c r="F5" s="8">
        <v>0.0395833333333333</v>
      </c>
      <c r="G5" s="29">
        <v>0.04835648148148148</v>
      </c>
      <c r="H5" s="8">
        <v>0.05767361111111111</v>
      </c>
      <c r="I5" s="8">
        <f t="shared" si="0"/>
        <v>0.008773148148148183</v>
      </c>
      <c r="J5" s="8">
        <f t="shared" si="0"/>
        <v>0.009317129629629634</v>
      </c>
      <c r="K5" s="9">
        <f t="shared" si="1"/>
        <v>0.018090277777777816</v>
      </c>
      <c r="L5" s="14">
        <f t="shared" si="2"/>
        <v>44.91362763915547</v>
      </c>
    </row>
    <row r="6" spans="1:12" ht="30.75">
      <c r="A6" s="20">
        <v>66</v>
      </c>
      <c r="B6" s="21" t="s">
        <v>103</v>
      </c>
      <c r="C6" s="30" t="s">
        <v>78</v>
      </c>
      <c r="D6" s="22" t="s">
        <v>23</v>
      </c>
      <c r="E6" s="8">
        <v>0.674305555555555</v>
      </c>
      <c r="F6" s="8">
        <v>0.09097222222222222</v>
      </c>
      <c r="G6" s="29">
        <v>0.09978009259259259</v>
      </c>
      <c r="H6" s="8">
        <v>0.10910879629629629</v>
      </c>
      <c r="I6" s="8">
        <f t="shared" si="0"/>
        <v>0.008807870370370369</v>
      </c>
      <c r="J6" s="8">
        <f t="shared" si="0"/>
        <v>0.0093287037037037</v>
      </c>
      <c r="K6" s="9">
        <f t="shared" si="1"/>
        <v>0.01813657407407407</v>
      </c>
      <c r="L6" s="14">
        <f t="shared" si="2"/>
        <v>44.798978940650926</v>
      </c>
    </row>
    <row r="7" spans="1:12" ht="30.75">
      <c r="A7" s="20">
        <v>58</v>
      </c>
      <c r="B7" s="21" t="s">
        <v>95</v>
      </c>
      <c r="C7" s="30" t="s">
        <v>49</v>
      </c>
      <c r="D7" s="22" t="s">
        <v>23</v>
      </c>
      <c r="E7" s="8">
        <v>0.663194444444444</v>
      </c>
      <c r="F7" s="8">
        <v>0.0798611111111111</v>
      </c>
      <c r="G7" s="29">
        <v>0.08891203703703704</v>
      </c>
      <c r="H7" s="8">
        <v>0.0987037037037037</v>
      </c>
      <c r="I7" s="8">
        <f t="shared" si="0"/>
        <v>0.009050925925925934</v>
      </c>
      <c r="J7" s="8">
        <f t="shared" si="0"/>
        <v>0.009791666666666657</v>
      </c>
      <c r="K7" s="9">
        <f t="shared" si="1"/>
        <v>0.01884259259259259</v>
      </c>
      <c r="L7" s="14">
        <f t="shared" si="2"/>
        <v>43.12039312039312</v>
      </c>
    </row>
    <row r="8" spans="1:12" ht="30.75">
      <c r="A8" s="20">
        <v>48</v>
      </c>
      <c r="B8" s="21" t="s">
        <v>79</v>
      </c>
      <c r="C8" s="30" t="s">
        <v>80</v>
      </c>
      <c r="D8" s="22">
        <v>3</v>
      </c>
      <c r="E8" s="8">
        <v>0.649305555555555</v>
      </c>
      <c r="F8" s="8">
        <v>0.0659722222222222</v>
      </c>
      <c r="G8" s="29">
        <v>0.07517361111111111</v>
      </c>
      <c r="H8" s="8">
        <v>0.08489583333333334</v>
      </c>
      <c r="I8" s="8">
        <f t="shared" si="0"/>
        <v>0.009201388888888912</v>
      </c>
      <c r="J8" s="8">
        <f t="shared" si="0"/>
        <v>0.00972222222222223</v>
      </c>
      <c r="K8" s="9">
        <f t="shared" si="1"/>
        <v>0.01892361111111114</v>
      </c>
      <c r="L8" s="14">
        <f t="shared" si="2"/>
        <v>42.93577981651376</v>
      </c>
    </row>
    <row r="9" spans="1:12" ht="30.75">
      <c r="A9" s="20">
        <v>30</v>
      </c>
      <c r="B9" s="21" t="s">
        <v>125</v>
      </c>
      <c r="C9" s="30" t="s">
        <v>126</v>
      </c>
      <c r="D9" s="22" t="s">
        <v>23</v>
      </c>
      <c r="E9" s="8">
        <v>0.624305555555555</v>
      </c>
      <c r="F9" s="8">
        <v>0.0409722222222222</v>
      </c>
      <c r="G9" s="29">
        <v>0.050277777777777775</v>
      </c>
      <c r="H9" s="8">
        <v>0.06009259259259259</v>
      </c>
      <c r="I9" s="8">
        <f t="shared" si="0"/>
        <v>0.009305555555555574</v>
      </c>
      <c r="J9" s="8">
        <f t="shared" si="0"/>
        <v>0.009814814814814818</v>
      </c>
      <c r="K9" s="9">
        <f t="shared" si="1"/>
        <v>0.01912037037037039</v>
      </c>
      <c r="L9" s="14">
        <f t="shared" si="2"/>
        <v>42.493946731234864</v>
      </c>
    </row>
    <row r="10" spans="1:12" ht="30.75">
      <c r="A10" s="20">
        <v>51</v>
      </c>
      <c r="B10" s="21" t="s">
        <v>83</v>
      </c>
      <c r="C10" s="30" t="s">
        <v>84</v>
      </c>
      <c r="D10" s="22" t="s">
        <v>23</v>
      </c>
      <c r="E10" s="8">
        <v>0.6638888888888889</v>
      </c>
      <c r="F10" s="8">
        <v>0.08055555555555556</v>
      </c>
      <c r="G10" s="29">
        <v>0.08979166666666666</v>
      </c>
      <c r="H10" s="8">
        <v>0.0997337962962963</v>
      </c>
      <c r="I10" s="8">
        <f t="shared" si="0"/>
        <v>0.009236111111111098</v>
      </c>
      <c r="J10" s="8">
        <f t="shared" si="0"/>
        <v>0.009942129629629648</v>
      </c>
      <c r="K10" s="9">
        <f t="shared" si="1"/>
        <v>0.019178240740740746</v>
      </c>
      <c r="L10" s="14">
        <f t="shared" si="2"/>
        <v>42.36572118286059</v>
      </c>
    </row>
    <row r="11" spans="1:12" ht="45.75">
      <c r="A11" s="20">
        <v>2</v>
      </c>
      <c r="B11" s="21" t="s">
        <v>21</v>
      </c>
      <c r="C11" s="30" t="s">
        <v>22</v>
      </c>
      <c r="D11" s="22">
        <v>3</v>
      </c>
      <c r="E11" s="8">
        <v>0.5854166666666667</v>
      </c>
      <c r="F11" s="8">
        <v>0.0020833333333333333</v>
      </c>
      <c r="G11" s="29">
        <v>0.011388888888888888</v>
      </c>
      <c r="H11" s="8">
        <v>0.021435185185185186</v>
      </c>
      <c r="I11" s="8">
        <f t="shared" si="0"/>
        <v>0.009305555555555555</v>
      </c>
      <c r="J11" s="8">
        <f t="shared" si="0"/>
        <v>0.010046296296296298</v>
      </c>
      <c r="K11" s="9">
        <f t="shared" si="1"/>
        <v>0.019351851851851853</v>
      </c>
      <c r="L11" s="14">
        <f t="shared" si="2"/>
        <v>41.985645933014354</v>
      </c>
    </row>
    <row r="12" spans="1:12" ht="30.75">
      <c r="A12" s="20">
        <v>19</v>
      </c>
      <c r="B12" s="21" t="s">
        <v>42</v>
      </c>
      <c r="C12" s="30" t="s">
        <v>34</v>
      </c>
      <c r="D12" s="22" t="s">
        <v>23</v>
      </c>
      <c r="E12" s="8">
        <v>0.609027777777778</v>
      </c>
      <c r="F12" s="8">
        <v>0.0256944444444444</v>
      </c>
      <c r="G12" s="29">
        <v>0.03505787037037037</v>
      </c>
      <c r="H12" s="8">
        <v>0.045092592592592594</v>
      </c>
      <c r="I12" s="8">
        <f t="shared" si="0"/>
        <v>0.00936342592592597</v>
      </c>
      <c r="J12" s="8">
        <f t="shared" si="0"/>
        <v>0.010034722222222223</v>
      </c>
      <c r="K12" s="9">
        <f t="shared" si="1"/>
        <v>0.019398148148148192</v>
      </c>
      <c r="L12" s="14">
        <f t="shared" si="2"/>
        <v>41.885441527446304</v>
      </c>
    </row>
    <row r="13" spans="1:12" ht="30.75">
      <c r="A13" s="20">
        <v>73</v>
      </c>
      <c r="B13" s="21" t="s">
        <v>113</v>
      </c>
      <c r="C13" s="30" t="s">
        <v>22</v>
      </c>
      <c r="D13" s="22" t="s">
        <v>23</v>
      </c>
      <c r="E13" s="8">
        <v>0.684027777777777</v>
      </c>
      <c r="F13" s="8">
        <v>0.100694444444444</v>
      </c>
      <c r="G13" s="29">
        <v>0.11001157407407407</v>
      </c>
      <c r="H13" s="8">
        <v>0.12009259259259258</v>
      </c>
      <c r="I13" s="8">
        <f t="shared" si="0"/>
        <v>0.009317129629630064</v>
      </c>
      <c r="J13" s="8">
        <f t="shared" si="0"/>
        <v>0.010081018518518517</v>
      </c>
      <c r="K13" s="9">
        <f t="shared" si="1"/>
        <v>0.01939814814814858</v>
      </c>
      <c r="L13" s="14">
        <f t="shared" si="2"/>
        <v>41.885441527446304</v>
      </c>
    </row>
    <row r="14" spans="1:12" ht="30.75">
      <c r="A14" s="20">
        <v>45</v>
      </c>
      <c r="B14" s="21" t="s">
        <v>73</v>
      </c>
      <c r="C14" s="6" t="s">
        <v>128</v>
      </c>
      <c r="D14" s="22" t="s">
        <v>23</v>
      </c>
      <c r="E14" s="8">
        <v>0.645138888888889</v>
      </c>
      <c r="F14" s="8">
        <v>0.0618055555555555</v>
      </c>
      <c r="G14" s="29">
        <v>0.07107638888888888</v>
      </c>
      <c r="H14" s="8">
        <v>0.08138888888888889</v>
      </c>
      <c r="I14" s="8">
        <f t="shared" si="0"/>
        <v>0.009270833333333381</v>
      </c>
      <c r="J14" s="8">
        <f t="shared" si="0"/>
        <v>0.010312500000000002</v>
      </c>
      <c r="K14" s="9">
        <f t="shared" si="1"/>
        <v>0.019583333333333383</v>
      </c>
      <c r="L14" s="14">
        <f t="shared" si="2"/>
        <v>41.48936170212766</v>
      </c>
    </row>
    <row r="15" spans="1:12" ht="30.75">
      <c r="A15" s="20">
        <v>64</v>
      </c>
      <c r="B15" s="21" t="s">
        <v>101</v>
      </c>
      <c r="C15" s="30" t="s">
        <v>59</v>
      </c>
      <c r="D15" s="22">
        <v>4</v>
      </c>
      <c r="E15" s="8">
        <v>0.671527777777778</v>
      </c>
      <c r="F15" s="8">
        <v>0.0881944444444444</v>
      </c>
      <c r="G15" s="29">
        <v>0.09774305555555556</v>
      </c>
      <c r="H15" s="8">
        <v>0.10782407407407407</v>
      </c>
      <c r="I15" s="8">
        <f t="shared" si="0"/>
        <v>0.00954861111111116</v>
      </c>
      <c r="J15" s="8">
        <f t="shared" si="0"/>
        <v>0.010081018518518517</v>
      </c>
      <c r="K15" s="9">
        <f t="shared" si="1"/>
        <v>0.019629629629629677</v>
      </c>
      <c r="L15" s="14">
        <f t="shared" si="2"/>
        <v>41.39150943396226</v>
      </c>
    </row>
    <row r="16" spans="1:12" ht="45.75">
      <c r="A16" s="20">
        <v>72</v>
      </c>
      <c r="B16" s="21" t="s">
        <v>111</v>
      </c>
      <c r="C16" s="30" t="s">
        <v>112</v>
      </c>
      <c r="D16" s="22" t="s">
        <v>23</v>
      </c>
      <c r="E16" s="8">
        <v>0.682638888888889</v>
      </c>
      <c r="F16" s="8">
        <v>0.0993055555555555</v>
      </c>
      <c r="G16" s="29">
        <v>0.10873842592592593</v>
      </c>
      <c r="H16" s="8">
        <v>0.11903935185185184</v>
      </c>
      <c r="I16" s="8">
        <f t="shared" si="0"/>
        <v>0.009432870370370439</v>
      </c>
      <c r="J16" s="8">
        <f t="shared" si="0"/>
        <v>0.010300925925925908</v>
      </c>
      <c r="K16" s="9">
        <f t="shared" si="1"/>
        <v>0.019733796296296346</v>
      </c>
      <c r="L16" s="14">
        <f t="shared" si="2"/>
        <v>41.17302052785924</v>
      </c>
    </row>
    <row r="17" spans="1:12" ht="30.75">
      <c r="A17" s="20">
        <v>27</v>
      </c>
      <c r="B17" s="21" t="s">
        <v>50</v>
      </c>
      <c r="C17" s="30" t="s">
        <v>51</v>
      </c>
      <c r="D17" s="22">
        <v>3</v>
      </c>
      <c r="E17" s="8">
        <v>0.620138888888889</v>
      </c>
      <c r="F17" s="8">
        <v>0.0368055555555555</v>
      </c>
      <c r="G17" s="29">
        <v>0.046516203703703705</v>
      </c>
      <c r="H17" s="8">
        <v>0.056620370370370376</v>
      </c>
      <c r="I17" s="8">
        <f t="shared" si="0"/>
        <v>0.009710648148148204</v>
      </c>
      <c r="J17" s="8">
        <f t="shared" si="0"/>
        <v>0.010104166666666671</v>
      </c>
      <c r="K17" s="9">
        <f t="shared" si="1"/>
        <v>0.019814814814814875</v>
      </c>
      <c r="L17" s="14">
        <f t="shared" si="2"/>
        <v>41.004672897196265</v>
      </c>
    </row>
    <row r="18" spans="1:12" ht="30.75">
      <c r="A18" s="20">
        <v>26</v>
      </c>
      <c r="B18" s="21" t="s">
        <v>48</v>
      </c>
      <c r="C18" s="30" t="s">
        <v>49</v>
      </c>
      <c r="D18" s="22">
        <v>4</v>
      </c>
      <c r="E18" s="8">
        <v>0.61875</v>
      </c>
      <c r="F18" s="8">
        <v>0.0354166666666666</v>
      </c>
      <c r="G18" s="29">
        <v>0.04494212962962963</v>
      </c>
      <c r="H18" s="8">
        <v>0.05524305555555556</v>
      </c>
      <c r="I18" s="8">
        <f t="shared" si="0"/>
        <v>0.009525462962963027</v>
      </c>
      <c r="J18" s="8">
        <f t="shared" si="0"/>
        <v>0.010300925925925929</v>
      </c>
      <c r="K18" s="9">
        <f t="shared" si="1"/>
        <v>0.019826388888888956</v>
      </c>
      <c r="L18" s="14">
        <f t="shared" si="2"/>
        <v>40.98073555166375</v>
      </c>
    </row>
    <row r="19" spans="1:12" ht="30.75">
      <c r="A19" s="20">
        <v>78</v>
      </c>
      <c r="B19" s="21" t="s">
        <v>119</v>
      </c>
      <c r="C19" s="30" t="s">
        <v>22</v>
      </c>
      <c r="D19" s="22">
        <v>3</v>
      </c>
      <c r="E19" s="8">
        <v>0.690972222222222</v>
      </c>
      <c r="F19" s="8">
        <v>0.107638888888888</v>
      </c>
      <c r="G19" s="29">
        <v>0.1171875</v>
      </c>
      <c r="H19" s="8">
        <v>0.12747685185185184</v>
      </c>
      <c r="I19" s="8">
        <f t="shared" si="0"/>
        <v>0.009548611111111993</v>
      </c>
      <c r="J19" s="8">
        <f t="shared" si="0"/>
        <v>0.010289351851851841</v>
      </c>
      <c r="K19" s="9">
        <f t="shared" si="1"/>
        <v>0.019837962962963834</v>
      </c>
      <c r="L19" s="14">
        <f t="shared" si="2"/>
        <v>40.95682613768962</v>
      </c>
    </row>
    <row r="20" spans="1:12" ht="30.75">
      <c r="A20" s="20">
        <v>76</v>
      </c>
      <c r="B20" s="21" t="s">
        <v>130</v>
      </c>
      <c r="C20" s="30" t="s">
        <v>117</v>
      </c>
      <c r="D20" s="22">
        <v>4</v>
      </c>
      <c r="E20" s="8">
        <v>0.688194444444444</v>
      </c>
      <c r="F20" s="8">
        <v>0.104861111111111</v>
      </c>
      <c r="G20" s="29">
        <v>0.11439814814814815</v>
      </c>
      <c r="H20" s="8">
        <v>0.12473379629629629</v>
      </c>
      <c r="I20" s="8">
        <f t="shared" si="0"/>
        <v>0.00953703703703715</v>
      </c>
      <c r="J20" s="8">
        <f t="shared" si="0"/>
        <v>0.010335648148148135</v>
      </c>
      <c r="K20" s="9">
        <f t="shared" si="1"/>
        <v>0.019872685185185285</v>
      </c>
      <c r="L20" s="14">
        <f t="shared" si="2"/>
        <v>40.885264997087944</v>
      </c>
    </row>
    <row r="21" spans="1:12" ht="30.75">
      <c r="A21" s="20">
        <v>17</v>
      </c>
      <c r="B21" s="21" t="s">
        <v>40</v>
      </c>
      <c r="C21" s="30" t="s">
        <v>41</v>
      </c>
      <c r="D21" s="22">
        <v>4</v>
      </c>
      <c r="E21" s="8">
        <v>0.60625</v>
      </c>
      <c r="F21" s="8">
        <v>0.0229166666666666</v>
      </c>
      <c r="G21" s="29">
        <v>0.032337962962962964</v>
      </c>
      <c r="H21" s="8">
        <v>0.04280092592592593</v>
      </c>
      <c r="I21" s="8">
        <f t="shared" si="0"/>
        <v>0.009421296296296365</v>
      </c>
      <c r="J21" s="8">
        <f t="shared" si="0"/>
        <v>0.010462962962962966</v>
      </c>
      <c r="K21" s="9">
        <f t="shared" si="1"/>
        <v>0.01988425925925933</v>
      </c>
      <c r="L21" s="14">
        <f t="shared" si="2"/>
        <v>40.86146682188591</v>
      </c>
    </row>
    <row r="22" spans="1:12" ht="30.75">
      <c r="A22" s="20">
        <v>16</v>
      </c>
      <c r="B22" s="21" t="s">
        <v>38</v>
      </c>
      <c r="C22" s="30" t="s">
        <v>39</v>
      </c>
      <c r="D22" s="22">
        <v>3</v>
      </c>
      <c r="E22" s="8">
        <v>0.604861111111111</v>
      </c>
      <c r="F22" s="8">
        <v>0.0215277777777777</v>
      </c>
      <c r="G22" s="29">
        <v>0.03116898148148148</v>
      </c>
      <c r="H22" s="8">
        <v>0.04148148148148148</v>
      </c>
      <c r="I22" s="8">
        <f t="shared" si="0"/>
        <v>0.00964120370370378</v>
      </c>
      <c r="J22" s="8">
        <f t="shared" si="0"/>
        <v>0.010312499999999999</v>
      </c>
      <c r="K22" s="9">
        <f t="shared" si="1"/>
        <v>0.01995370370370378</v>
      </c>
      <c r="L22" s="14">
        <f t="shared" si="2"/>
        <v>40.71925754060325</v>
      </c>
    </row>
    <row r="23" spans="1:12" ht="30.75">
      <c r="A23" s="20">
        <v>55</v>
      </c>
      <c r="B23" s="21" t="s">
        <v>88</v>
      </c>
      <c r="C23" s="30" t="s">
        <v>89</v>
      </c>
      <c r="D23" s="22" t="s">
        <v>90</v>
      </c>
      <c r="E23" s="8">
        <v>0.659027777777778</v>
      </c>
      <c r="F23" s="8">
        <v>0.0756944444444444</v>
      </c>
      <c r="G23" s="29">
        <v>0.08497685185185185</v>
      </c>
      <c r="H23" s="8">
        <v>0.09577546296296297</v>
      </c>
      <c r="I23" s="8">
        <f t="shared" si="0"/>
        <v>0.009282407407407448</v>
      </c>
      <c r="J23" s="8">
        <f t="shared" si="0"/>
        <v>0.01079861111111112</v>
      </c>
      <c r="K23" s="9">
        <f t="shared" si="1"/>
        <v>0.020081018518518567</v>
      </c>
      <c r="L23" s="14">
        <f t="shared" si="2"/>
        <v>40.461095100864554</v>
      </c>
    </row>
    <row r="24" spans="1:12" ht="30.75">
      <c r="A24" s="20">
        <v>49</v>
      </c>
      <c r="B24" s="21" t="s">
        <v>81</v>
      </c>
      <c r="C24" s="30" t="s">
        <v>59</v>
      </c>
      <c r="D24" s="22">
        <v>3</v>
      </c>
      <c r="E24" s="8">
        <v>0.650694444444444</v>
      </c>
      <c r="F24" s="8">
        <v>0.0673611111111111</v>
      </c>
      <c r="G24" s="29">
        <v>0.07725694444444443</v>
      </c>
      <c r="H24" s="8">
        <v>0.08761574074074074</v>
      </c>
      <c r="I24" s="8">
        <f t="shared" si="0"/>
        <v>0.00989583333333334</v>
      </c>
      <c r="J24" s="8">
        <f t="shared" si="0"/>
        <v>0.01035879629629631</v>
      </c>
      <c r="K24" s="9">
        <f t="shared" si="1"/>
        <v>0.02025462962962965</v>
      </c>
      <c r="L24" s="14">
        <f t="shared" si="2"/>
        <v>40.114285714285714</v>
      </c>
    </row>
    <row r="25" spans="1:12" ht="30.75">
      <c r="A25" s="20">
        <v>47</v>
      </c>
      <c r="B25" s="21" t="s">
        <v>77</v>
      </c>
      <c r="C25" s="30" t="s">
        <v>78</v>
      </c>
      <c r="D25" s="22">
        <v>4</v>
      </c>
      <c r="E25" s="8">
        <v>0.647916666666666</v>
      </c>
      <c r="F25" s="8">
        <v>0.0645833333333333</v>
      </c>
      <c r="G25" s="29">
        <v>0.0742476851851852</v>
      </c>
      <c r="H25" s="8">
        <v>0.08483796296296296</v>
      </c>
      <c r="I25" s="8">
        <f t="shared" si="0"/>
        <v>0.009664351851851896</v>
      </c>
      <c r="J25" s="8">
        <f t="shared" si="0"/>
        <v>0.010590277777777768</v>
      </c>
      <c r="K25" s="9">
        <f t="shared" si="1"/>
        <v>0.020254629629629664</v>
      </c>
      <c r="L25" s="14">
        <f t="shared" si="2"/>
        <v>40.114285714285714</v>
      </c>
    </row>
    <row r="26" spans="1:12" ht="30.75">
      <c r="A26" s="20">
        <v>40</v>
      </c>
      <c r="B26" s="21" t="s">
        <v>64</v>
      </c>
      <c r="C26" s="30" t="s">
        <v>22</v>
      </c>
      <c r="D26" s="22">
        <v>5</v>
      </c>
      <c r="E26" s="8">
        <v>0.638194444444444</v>
      </c>
      <c r="F26" s="8">
        <v>0.0548611111111111</v>
      </c>
      <c r="G26" s="29">
        <v>0.06472222222222222</v>
      </c>
      <c r="H26" s="8">
        <v>0.07512731481481481</v>
      </c>
      <c r="I26" s="8">
        <f t="shared" si="0"/>
        <v>0.009861111111111126</v>
      </c>
      <c r="J26" s="8">
        <f t="shared" si="0"/>
        <v>0.01040509259259259</v>
      </c>
      <c r="K26" s="9">
        <f t="shared" si="1"/>
        <v>0.020266203703703717</v>
      </c>
      <c r="L26" s="14">
        <f t="shared" si="2"/>
        <v>40.09137635636779</v>
      </c>
    </row>
    <row r="27" spans="1:12" ht="30.75">
      <c r="A27" s="20">
        <v>74</v>
      </c>
      <c r="B27" s="21" t="s">
        <v>129</v>
      </c>
      <c r="C27" s="30" t="s">
        <v>39</v>
      </c>
      <c r="D27" s="22">
        <v>5</v>
      </c>
      <c r="E27" s="8">
        <v>0.685416666666667</v>
      </c>
      <c r="F27" s="8">
        <v>0.102083333333333</v>
      </c>
      <c r="G27" s="29">
        <v>0.11210648148148149</v>
      </c>
      <c r="H27" s="8">
        <v>0.1225462962962963</v>
      </c>
      <c r="I27" s="8">
        <f t="shared" si="0"/>
        <v>0.010023148148148489</v>
      </c>
      <c r="J27" s="8">
        <f t="shared" si="0"/>
        <v>0.010439814814814818</v>
      </c>
      <c r="K27" s="9">
        <f t="shared" si="1"/>
        <v>0.020462962962963308</v>
      </c>
      <c r="L27" s="14">
        <f t="shared" si="2"/>
        <v>39.705882352941174</v>
      </c>
    </row>
    <row r="28" spans="1:12" ht="30.75">
      <c r="A28" s="20">
        <v>59</v>
      </c>
      <c r="B28" s="21" t="s">
        <v>96</v>
      </c>
      <c r="C28" s="30" t="s">
        <v>22</v>
      </c>
      <c r="D28" s="22">
        <v>5</v>
      </c>
      <c r="E28" s="8">
        <v>0.664583333333333</v>
      </c>
      <c r="F28" s="8">
        <v>0.0812499999999999</v>
      </c>
      <c r="G28" s="29">
        <v>0.09122685185185185</v>
      </c>
      <c r="H28" s="8">
        <v>0.10186342592592594</v>
      </c>
      <c r="I28" s="8">
        <f t="shared" si="0"/>
        <v>0.009976851851851945</v>
      </c>
      <c r="J28" s="8">
        <f t="shared" si="0"/>
        <v>0.01063657407407409</v>
      </c>
      <c r="K28" s="9">
        <f t="shared" si="1"/>
        <v>0.020613425925926035</v>
      </c>
      <c r="L28" s="14">
        <f t="shared" si="2"/>
        <v>39.416058394160586</v>
      </c>
    </row>
    <row r="29" spans="1:12" ht="26.25">
      <c r="A29" s="20">
        <v>80</v>
      </c>
      <c r="B29" s="33" t="s">
        <v>134</v>
      </c>
      <c r="C29" s="36" t="s">
        <v>135</v>
      </c>
      <c r="D29" s="42">
        <v>4</v>
      </c>
      <c r="E29" s="8">
        <v>0.69375</v>
      </c>
      <c r="F29" s="8">
        <v>0.110416666666666</v>
      </c>
      <c r="G29" s="29">
        <v>0.12013888888888889</v>
      </c>
      <c r="H29" s="8">
        <v>0.13105324074074073</v>
      </c>
      <c r="I29" s="8">
        <f aca="true" t="shared" si="3" ref="I29:J60">G29-F29</f>
        <v>0.009722222222222895</v>
      </c>
      <c r="J29" s="8">
        <f t="shared" si="3"/>
        <v>0.010914351851851842</v>
      </c>
      <c r="K29" s="9">
        <f t="shared" si="1"/>
        <v>0.020636574074074737</v>
      </c>
      <c r="L29" s="14">
        <f t="shared" si="2"/>
        <v>39.371845204711164</v>
      </c>
    </row>
    <row r="30" spans="1:12" ht="30.75">
      <c r="A30" s="20">
        <v>75</v>
      </c>
      <c r="B30" s="21" t="s">
        <v>114</v>
      </c>
      <c r="C30" s="30" t="s">
        <v>115</v>
      </c>
      <c r="D30" s="22">
        <v>3</v>
      </c>
      <c r="E30" s="8">
        <v>0.686805555555555</v>
      </c>
      <c r="F30" s="8">
        <v>0.103472222222222</v>
      </c>
      <c r="G30" s="29">
        <v>0.11357638888888888</v>
      </c>
      <c r="H30" s="8">
        <v>0.1241550925925926</v>
      </c>
      <c r="I30" s="8">
        <f t="shared" si="3"/>
        <v>0.010104166666666886</v>
      </c>
      <c r="J30" s="8">
        <f t="shared" si="3"/>
        <v>0.010578703703703715</v>
      </c>
      <c r="K30" s="9">
        <f t="shared" si="1"/>
        <v>0.0206828703703706</v>
      </c>
      <c r="L30" s="14">
        <f t="shared" si="2"/>
        <v>39.28371572467823</v>
      </c>
    </row>
    <row r="31" spans="1:12" ht="30.75">
      <c r="A31" s="20">
        <v>65</v>
      </c>
      <c r="B31" s="21" t="s">
        <v>102</v>
      </c>
      <c r="C31" s="30" t="s">
        <v>22</v>
      </c>
      <c r="D31" s="22">
        <v>4</v>
      </c>
      <c r="E31" s="8">
        <v>0.672916666666666</v>
      </c>
      <c r="F31" s="8">
        <v>0.0895833333333333</v>
      </c>
      <c r="G31" s="29">
        <v>0.09965277777777777</v>
      </c>
      <c r="H31" s="8">
        <v>0.11028935185185185</v>
      </c>
      <c r="I31" s="8">
        <f t="shared" si="3"/>
        <v>0.010069444444444464</v>
      </c>
      <c r="J31" s="8">
        <f t="shared" si="3"/>
        <v>0.010636574074074076</v>
      </c>
      <c r="K31" s="9">
        <f t="shared" si="1"/>
        <v>0.02070601851851854</v>
      </c>
      <c r="L31" s="14">
        <f t="shared" si="2"/>
        <v>39.239798770262716</v>
      </c>
    </row>
    <row r="32" spans="1:12" ht="45.75">
      <c r="A32" s="20">
        <v>62</v>
      </c>
      <c r="B32" s="21" t="s">
        <v>100</v>
      </c>
      <c r="C32" s="30" t="s">
        <v>34</v>
      </c>
      <c r="D32" s="22">
        <v>3</v>
      </c>
      <c r="E32" s="8">
        <v>0.66875</v>
      </c>
      <c r="F32" s="8">
        <v>0.0854166666666666</v>
      </c>
      <c r="G32" s="29">
        <v>0.09541666666666666</v>
      </c>
      <c r="H32" s="8">
        <v>0.10614583333333333</v>
      </c>
      <c r="I32" s="8">
        <f t="shared" si="3"/>
        <v>0.010000000000000064</v>
      </c>
      <c r="J32" s="8">
        <f t="shared" si="3"/>
        <v>0.010729166666666665</v>
      </c>
      <c r="K32" s="9">
        <f t="shared" si="1"/>
        <v>0.02072916666666673</v>
      </c>
      <c r="L32" s="14">
        <f t="shared" si="2"/>
        <v>39.19597989949749</v>
      </c>
    </row>
    <row r="33" spans="1:12" ht="30.75">
      <c r="A33" s="20">
        <v>79</v>
      </c>
      <c r="B33" s="21" t="s">
        <v>122</v>
      </c>
      <c r="C33" s="30" t="s">
        <v>59</v>
      </c>
      <c r="D33" s="22" t="s">
        <v>23</v>
      </c>
      <c r="E33" s="8">
        <v>0.692361111111111</v>
      </c>
      <c r="F33" s="8">
        <v>0.109027777777777</v>
      </c>
      <c r="G33" s="29">
        <v>0.11918981481481482</v>
      </c>
      <c r="H33" s="8">
        <v>0.12976851851851853</v>
      </c>
      <c r="I33" s="8">
        <f t="shared" si="3"/>
        <v>0.010162037037037816</v>
      </c>
      <c r="J33" s="8">
        <f t="shared" si="3"/>
        <v>0.010578703703703715</v>
      </c>
      <c r="K33" s="9">
        <f t="shared" si="1"/>
        <v>0.02074074074074153</v>
      </c>
      <c r="L33" s="14">
        <f t="shared" si="2"/>
        <v>39.174107142857146</v>
      </c>
    </row>
    <row r="34" spans="1:12" ht="30.75">
      <c r="A34" s="20">
        <v>53</v>
      </c>
      <c r="B34" s="21" t="s">
        <v>86</v>
      </c>
      <c r="C34" s="30" t="s">
        <v>78</v>
      </c>
      <c r="D34" s="22">
        <v>5</v>
      </c>
      <c r="E34" s="8">
        <v>0.65625</v>
      </c>
      <c r="F34" s="8">
        <v>0.0729166666666666</v>
      </c>
      <c r="G34" s="29">
        <v>0.08289351851851852</v>
      </c>
      <c r="H34" s="8">
        <v>0.09383101851851851</v>
      </c>
      <c r="I34" s="8">
        <f t="shared" si="3"/>
        <v>0.009976851851851917</v>
      </c>
      <c r="J34" s="8">
        <f t="shared" si="3"/>
        <v>0.010937499999999989</v>
      </c>
      <c r="K34" s="9">
        <f t="shared" si="1"/>
        <v>0.020914351851851906</v>
      </c>
      <c r="L34" s="14">
        <f t="shared" si="2"/>
        <v>38.84892086330935</v>
      </c>
    </row>
    <row r="35" spans="1:12" ht="30.75">
      <c r="A35" s="20">
        <v>77</v>
      </c>
      <c r="B35" s="21" t="s">
        <v>118</v>
      </c>
      <c r="C35" s="30" t="s">
        <v>13</v>
      </c>
      <c r="D35" s="22" t="s">
        <v>23</v>
      </c>
      <c r="E35" s="8">
        <v>0.689583333333333</v>
      </c>
      <c r="F35" s="8">
        <v>0.10625</v>
      </c>
      <c r="G35" s="29">
        <v>0.11641203703703702</v>
      </c>
      <c r="H35" s="8">
        <v>0.1271875</v>
      </c>
      <c r="I35" s="8">
        <f t="shared" si="3"/>
        <v>0.010162037037037025</v>
      </c>
      <c r="J35" s="8">
        <f t="shared" si="3"/>
        <v>0.010775462962962987</v>
      </c>
      <c r="K35" s="9">
        <f t="shared" si="1"/>
        <v>0.02093750000000001</v>
      </c>
      <c r="L35" s="14">
        <f t="shared" si="2"/>
        <v>38.80597014925373</v>
      </c>
    </row>
    <row r="36" spans="1:12" ht="30.75">
      <c r="A36" s="20">
        <v>57</v>
      </c>
      <c r="B36" s="21" t="s">
        <v>93</v>
      </c>
      <c r="C36" s="6" t="s">
        <v>94</v>
      </c>
      <c r="D36" s="22">
        <v>3</v>
      </c>
      <c r="E36" s="8">
        <v>0.661805555555555</v>
      </c>
      <c r="F36" s="8">
        <v>0.0784722222222222</v>
      </c>
      <c r="G36" s="29">
        <v>0.08870370370370372</v>
      </c>
      <c r="H36" s="8">
        <v>0.0994675925925926</v>
      </c>
      <c r="I36" s="8">
        <f t="shared" si="3"/>
        <v>0.010231481481481522</v>
      </c>
      <c r="J36" s="8">
        <f t="shared" si="3"/>
        <v>0.010763888888888878</v>
      </c>
      <c r="K36" s="9">
        <f t="shared" si="1"/>
        <v>0.0209953703703704</v>
      </c>
      <c r="L36" s="14">
        <f t="shared" si="2"/>
        <v>38.699007717750824</v>
      </c>
    </row>
    <row r="37" spans="1:12" ht="30.75">
      <c r="A37" s="20">
        <v>31</v>
      </c>
      <c r="B37" s="21" t="s">
        <v>53</v>
      </c>
      <c r="C37" s="30" t="s">
        <v>36</v>
      </c>
      <c r="D37" s="22">
        <v>4</v>
      </c>
      <c r="E37" s="8">
        <v>0.625694444444444</v>
      </c>
      <c r="F37" s="8">
        <v>0.0423611111111111</v>
      </c>
      <c r="G37" s="29">
        <v>0.05254629629629629</v>
      </c>
      <c r="H37" s="8">
        <v>0.06340277777777778</v>
      </c>
      <c r="I37" s="8">
        <f t="shared" si="3"/>
        <v>0.010185185185185193</v>
      </c>
      <c r="J37" s="8">
        <f t="shared" si="3"/>
        <v>0.010856481481481488</v>
      </c>
      <c r="K37" s="12">
        <f t="shared" si="1"/>
        <v>0.02104166666666668</v>
      </c>
      <c r="L37" s="14">
        <f t="shared" si="2"/>
        <v>38.613861386138616</v>
      </c>
    </row>
    <row r="38" spans="1:12" ht="30.75">
      <c r="A38" s="20">
        <v>21</v>
      </c>
      <c r="B38" s="21" t="s">
        <v>43</v>
      </c>
      <c r="C38" s="30" t="s">
        <v>44</v>
      </c>
      <c r="D38" s="22" t="s">
        <v>23</v>
      </c>
      <c r="E38" s="8">
        <v>0.611805555555555</v>
      </c>
      <c r="F38" s="8">
        <v>0.0284722222222222</v>
      </c>
      <c r="G38" s="29">
        <v>0.03857638888888889</v>
      </c>
      <c r="H38" s="8">
        <v>0.0496412037037037</v>
      </c>
      <c r="I38" s="8">
        <f t="shared" si="3"/>
        <v>0.010104166666666688</v>
      </c>
      <c r="J38" s="8">
        <f t="shared" si="3"/>
        <v>0.011064814814814812</v>
      </c>
      <c r="K38" s="9">
        <f t="shared" si="1"/>
        <v>0.0211689814814815</v>
      </c>
      <c r="L38" s="14">
        <f t="shared" si="2"/>
        <v>38.38162930563149</v>
      </c>
    </row>
    <row r="39" spans="1:12" ht="30.75">
      <c r="A39" s="20">
        <v>42</v>
      </c>
      <c r="B39" s="38" t="s">
        <v>67</v>
      </c>
      <c r="C39" s="39" t="s">
        <v>68</v>
      </c>
      <c r="D39" s="40" t="s">
        <v>23</v>
      </c>
      <c r="E39" s="8">
        <v>0.640972222222222</v>
      </c>
      <c r="F39" s="8">
        <v>0.0576388888888888</v>
      </c>
      <c r="G39" s="29">
        <v>0.06770833333333333</v>
      </c>
      <c r="H39" s="8">
        <v>0.07885416666666667</v>
      </c>
      <c r="I39" s="8">
        <f t="shared" si="3"/>
        <v>0.010069444444444527</v>
      </c>
      <c r="J39" s="8">
        <f t="shared" si="3"/>
        <v>0.011145833333333341</v>
      </c>
      <c r="K39" s="9">
        <f t="shared" si="1"/>
        <v>0.021215277777777868</v>
      </c>
      <c r="L39" s="14">
        <f t="shared" si="2"/>
        <v>38.297872340425535</v>
      </c>
    </row>
    <row r="40" spans="1:12" ht="30.75">
      <c r="A40" s="20">
        <v>68</v>
      </c>
      <c r="B40" s="21" t="s">
        <v>105</v>
      </c>
      <c r="C40" s="30" t="s">
        <v>22</v>
      </c>
      <c r="D40" s="22">
        <v>6</v>
      </c>
      <c r="E40" s="8">
        <v>0.677083333333333</v>
      </c>
      <c r="F40" s="8">
        <v>0.0937499999999999</v>
      </c>
      <c r="G40" s="29">
        <v>0.1039814814814815</v>
      </c>
      <c r="H40" s="8">
        <v>0.11496527777777778</v>
      </c>
      <c r="I40" s="8">
        <f t="shared" si="3"/>
        <v>0.010231481481481591</v>
      </c>
      <c r="J40" s="8">
        <f t="shared" si="3"/>
        <v>0.010983796296296283</v>
      </c>
      <c r="K40" s="9">
        <f t="shared" si="1"/>
        <v>0.021215277777777874</v>
      </c>
      <c r="L40" s="14">
        <f t="shared" si="2"/>
        <v>38.297872340425535</v>
      </c>
    </row>
    <row r="41" spans="1:12" ht="30.75">
      <c r="A41" s="20">
        <v>33</v>
      </c>
      <c r="B41" s="21" t="s">
        <v>137</v>
      </c>
      <c r="C41" s="6" t="s">
        <v>56</v>
      </c>
      <c r="D41" s="22" t="s">
        <v>23</v>
      </c>
      <c r="E41" s="8">
        <v>0.628472222222222</v>
      </c>
      <c r="F41" s="8">
        <v>0.0451388888888888</v>
      </c>
      <c r="G41" s="29">
        <v>0.055231481481481486</v>
      </c>
      <c r="H41" s="8">
        <v>0.06645833333333334</v>
      </c>
      <c r="I41" s="8">
        <f t="shared" si="3"/>
        <v>0.010092592592592688</v>
      </c>
      <c r="J41" s="8">
        <f t="shared" si="3"/>
        <v>0.011226851851851856</v>
      </c>
      <c r="K41" s="9">
        <f t="shared" si="1"/>
        <v>0.021319444444444544</v>
      </c>
      <c r="L41" s="14">
        <f t="shared" si="2"/>
        <v>38.11074918566775</v>
      </c>
    </row>
    <row r="42" spans="1:12" ht="30.75">
      <c r="A42" s="20">
        <v>63</v>
      </c>
      <c r="B42" s="21" t="s">
        <v>120</v>
      </c>
      <c r="C42" s="30" t="s">
        <v>39</v>
      </c>
      <c r="D42" s="22">
        <v>4</v>
      </c>
      <c r="E42" s="8">
        <v>0.670138888888889</v>
      </c>
      <c r="F42" s="8">
        <v>0.0868055555555555</v>
      </c>
      <c r="G42" s="29">
        <v>0.09719907407407408</v>
      </c>
      <c r="H42" s="8">
        <v>0.10813657407407407</v>
      </c>
      <c r="I42" s="8">
        <f t="shared" si="3"/>
        <v>0.01039351851851858</v>
      </c>
      <c r="J42" s="8">
        <f t="shared" si="3"/>
        <v>0.010937499999999989</v>
      </c>
      <c r="K42" s="9">
        <f t="shared" si="1"/>
        <v>0.02133101851851857</v>
      </c>
      <c r="L42" s="14">
        <f t="shared" si="2"/>
        <v>38.09007053716766</v>
      </c>
    </row>
    <row r="43" spans="1:12" ht="30.75">
      <c r="A43" s="20">
        <v>70</v>
      </c>
      <c r="B43" s="21" t="s">
        <v>109</v>
      </c>
      <c r="C43" s="30" t="s">
        <v>78</v>
      </c>
      <c r="D43" s="22">
        <v>6</v>
      </c>
      <c r="E43" s="8">
        <v>0.679861111111111</v>
      </c>
      <c r="F43" s="8">
        <v>0.0965277777777777</v>
      </c>
      <c r="G43" s="29">
        <v>0.10688657407407408</v>
      </c>
      <c r="H43" s="8">
        <v>0.11796296296296298</v>
      </c>
      <c r="I43" s="8">
        <f t="shared" si="3"/>
        <v>0.01035879629629638</v>
      </c>
      <c r="J43" s="8">
        <f t="shared" si="3"/>
        <v>0.0110763888888889</v>
      </c>
      <c r="K43" s="9">
        <f t="shared" si="1"/>
        <v>0.02143518518518528</v>
      </c>
      <c r="L43" s="14">
        <f t="shared" si="2"/>
        <v>37.904967602591796</v>
      </c>
    </row>
    <row r="44" spans="1:12" ht="30.75">
      <c r="A44" s="20">
        <v>38</v>
      </c>
      <c r="B44" s="21" t="s">
        <v>136</v>
      </c>
      <c r="C44" s="30" t="s">
        <v>22</v>
      </c>
      <c r="D44" s="22">
        <v>5</v>
      </c>
      <c r="E44" s="8">
        <v>0.635416666666667</v>
      </c>
      <c r="F44" s="8">
        <v>0.0520833333333333</v>
      </c>
      <c r="G44" s="29">
        <v>0.062453703703703706</v>
      </c>
      <c r="H44" s="8">
        <v>0.07361111111111111</v>
      </c>
      <c r="I44" s="8">
        <f t="shared" si="3"/>
        <v>0.010370370370370405</v>
      </c>
      <c r="J44" s="8">
        <f t="shared" si="3"/>
        <v>0.011157407407407408</v>
      </c>
      <c r="K44" s="9">
        <f t="shared" si="1"/>
        <v>0.021527777777777812</v>
      </c>
      <c r="L44" s="14">
        <f t="shared" si="2"/>
        <v>37.74193548387097</v>
      </c>
    </row>
    <row r="45" spans="1:12" ht="30.75">
      <c r="A45" s="20">
        <v>8</v>
      </c>
      <c r="B45" s="21" t="s">
        <v>29</v>
      </c>
      <c r="C45" s="30" t="s">
        <v>13</v>
      </c>
      <c r="D45" s="22">
        <v>5</v>
      </c>
      <c r="E45" s="8">
        <v>0.59375</v>
      </c>
      <c r="F45" s="8">
        <v>0.0104166666666667</v>
      </c>
      <c r="G45" s="29">
        <v>0.02090277777777778</v>
      </c>
      <c r="H45" s="8">
        <v>0.03210648148148148</v>
      </c>
      <c r="I45" s="8">
        <f t="shared" si="3"/>
        <v>0.01048611111111108</v>
      </c>
      <c r="J45" s="8">
        <f t="shared" si="3"/>
        <v>0.011203703703703698</v>
      </c>
      <c r="K45" s="9">
        <f t="shared" si="1"/>
        <v>0.02168981481481478</v>
      </c>
      <c r="L45" s="14">
        <f t="shared" si="2"/>
        <v>37.45997865528282</v>
      </c>
    </row>
    <row r="46" spans="1:12" ht="30.75">
      <c r="A46" s="20">
        <v>39</v>
      </c>
      <c r="B46" s="21" t="s">
        <v>62</v>
      </c>
      <c r="C46" s="6" t="s">
        <v>63</v>
      </c>
      <c r="D46" s="22">
        <v>6</v>
      </c>
      <c r="E46" s="8">
        <v>0.636805555555555</v>
      </c>
      <c r="F46" s="8">
        <v>0.0534722222222222</v>
      </c>
      <c r="G46" s="29">
        <v>0.06402777777777778</v>
      </c>
      <c r="H46" s="8">
        <v>0.07519675925925927</v>
      </c>
      <c r="I46" s="8">
        <f t="shared" si="3"/>
        <v>0.010555555555555582</v>
      </c>
      <c r="J46" s="8">
        <f t="shared" si="3"/>
        <v>0.011168981481481488</v>
      </c>
      <c r="K46" s="9">
        <f t="shared" si="1"/>
        <v>0.02172453703703707</v>
      </c>
      <c r="L46" s="14">
        <f t="shared" si="2"/>
        <v>37.400106553010126</v>
      </c>
    </row>
    <row r="47" spans="1:12" ht="30.75">
      <c r="A47" s="20">
        <v>61</v>
      </c>
      <c r="B47" s="21" t="s">
        <v>99</v>
      </c>
      <c r="C47" s="30" t="s">
        <v>22</v>
      </c>
      <c r="D47" s="22">
        <v>6</v>
      </c>
      <c r="E47" s="8">
        <v>0.667361111111111</v>
      </c>
      <c r="F47" s="8">
        <v>0.0840277777777777</v>
      </c>
      <c r="G47" s="29">
        <v>0.09430555555555555</v>
      </c>
      <c r="H47" s="8">
        <v>0.10584490740740742</v>
      </c>
      <c r="I47" s="8">
        <f t="shared" si="3"/>
        <v>0.010277777777777844</v>
      </c>
      <c r="J47" s="8">
        <f t="shared" si="3"/>
        <v>0.01153935185185187</v>
      </c>
      <c r="K47" s="9">
        <f t="shared" si="1"/>
        <v>0.021817129629629714</v>
      </c>
      <c r="L47" s="14">
        <f t="shared" si="2"/>
        <v>37.241379310344826</v>
      </c>
    </row>
    <row r="48" spans="1:12" ht="30.75">
      <c r="A48" s="20">
        <v>71</v>
      </c>
      <c r="B48" s="21" t="s">
        <v>110</v>
      </c>
      <c r="C48" s="30" t="s">
        <v>13</v>
      </c>
      <c r="D48" s="22">
        <v>3</v>
      </c>
      <c r="E48" s="8">
        <v>0.68125</v>
      </c>
      <c r="F48" s="8">
        <v>0.0979166666666666</v>
      </c>
      <c r="G48" s="29">
        <v>0.1084837962962963</v>
      </c>
      <c r="H48" s="8">
        <v>0.11976851851851851</v>
      </c>
      <c r="I48" s="8">
        <f t="shared" si="3"/>
        <v>0.010567129629629704</v>
      </c>
      <c r="J48" s="8">
        <f t="shared" si="3"/>
        <v>0.01128472222222221</v>
      </c>
      <c r="K48" s="9">
        <f t="shared" si="1"/>
        <v>0.021851851851851914</v>
      </c>
      <c r="L48" s="14">
        <f t="shared" si="2"/>
        <v>37.182203389830505</v>
      </c>
    </row>
    <row r="49" spans="1:12" ht="30.75">
      <c r="A49" s="20">
        <v>52</v>
      </c>
      <c r="B49" s="25" t="s">
        <v>85</v>
      </c>
      <c r="C49" s="30" t="s">
        <v>44</v>
      </c>
      <c r="D49" s="26">
        <v>6</v>
      </c>
      <c r="E49" s="8">
        <v>0.654861111111111</v>
      </c>
      <c r="F49" s="8">
        <v>0.0715277777777777</v>
      </c>
      <c r="G49" s="29">
        <v>0.0821875</v>
      </c>
      <c r="H49" s="8">
        <v>0.09340277777777778</v>
      </c>
      <c r="I49" s="8">
        <f t="shared" si="3"/>
        <v>0.010659722222222293</v>
      </c>
      <c r="J49" s="8">
        <f t="shared" si="3"/>
        <v>0.011215277777777782</v>
      </c>
      <c r="K49" s="9">
        <f t="shared" si="1"/>
        <v>0.021875000000000075</v>
      </c>
      <c r="L49" s="14">
        <f t="shared" si="2"/>
        <v>37.142857142857146</v>
      </c>
    </row>
    <row r="50" spans="1:12" ht="30.75">
      <c r="A50" s="20">
        <v>22</v>
      </c>
      <c r="B50" s="21" t="s">
        <v>121</v>
      </c>
      <c r="C50" s="30" t="s">
        <v>36</v>
      </c>
      <c r="D50" s="22">
        <v>5</v>
      </c>
      <c r="E50" s="8">
        <v>0.613194444444444</v>
      </c>
      <c r="F50" s="8">
        <v>0.0298611111111111</v>
      </c>
      <c r="G50" s="29">
        <v>0.04054398148148148</v>
      </c>
      <c r="H50" s="8">
        <v>0.051805555555555556</v>
      </c>
      <c r="I50" s="8">
        <f t="shared" si="3"/>
        <v>0.01068287037037038</v>
      </c>
      <c r="J50" s="8">
        <f t="shared" si="3"/>
        <v>0.011261574074074077</v>
      </c>
      <c r="K50" s="9">
        <f t="shared" si="1"/>
        <v>0.021944444444444457</v>
      </c>
      <c r="L50" s="14">
        <f t="shared" si="2"/>
        <v>37.0253164556962</v>
      </c>
    </row>
    <row r="51" spans="1:12" ht="30.75">
      <c r="A51" s="20">
        <v>28</v>
      </c>
      <c r="B51" s="21" t="s">
        <v>133</v>
      </c>
      <c r="C51" s="30" t="s">
        <v>132</v>
      </c>
      <c r="D51" s="22">
        <v>5</v>
      </c>
      <c r="E51" s="8">
        <v>0.621527777777778</v>
      </c>
      <c r="F51" s="8">
        <v>0.0381944444444444</v>
      </c>
      <c r="G51" s="29">
        <v>0.04883101851851852</v>
      </c>
      <c r="H51" s="8">
        <v>0.0602199074074074</v>
      </c>
      <c r="I51" s="8">
        <f t="shared" si="3"/>
        <v>0.010636574074074118</v>
      </c>
      <c r="J51" s="8">
        <f t="shared" si="3"/>
        <v>0.011388888888888886</v>
      </c>
      <c r="K51" s="9">
        <f t="shared" si="1"/>
        <v>0.022025462962963004</v>
      </c>
      <c r="L51" s="14">
        <f t="shared" si="2"/>
        <v>36.889122438255384</v>
      </c>
    </row>
    <row r="52" spans="1:12" ht="30.75">
      <c r="A52" s="20">
        <v>34</v>
      </c>
      <c r="B52" s="21" t="s">
        <v>57</v>
      </c>
      <c r="C52" s="30" t="s">
        <v>22</v>
      </c>
      <c r="D52" s="22">
        <v>6</v>
      </c>
      <c r="E52" s="8">
        <v>0.629861111111111</v>
      </c>
      <c r="F52" s="8">
        <v>0.0465277777777777</v>
      </c>
      <c r="G52" s="29">
        <v>0.05722222222222222</v>
      </c>
      <c r="H52" s="8">
        <v>0.06869212962962963</v>
      </c>
      <c r="I52" s="8">
        <f t="shared" si="3"/>
        <v>0.01069444444444452</v>
      </c>
      <c r="J52" s="8">
        <f t="shared" si="3"/>
        <v>0.011469907407407408</v>
      </c>
      <c r="K52" s="9">
        <f t="shared" si="1"/>
        <v>0.022164351851851928</v>
      </c>
      <c r="L52" s="14">
        <f t="shared" si="2"/>
        <v>36.65796344647519</v>
      </c>
    </row>
    <row r="53" spans="1:12" ht="30.75">
      <c r="A53" s="20">
        <v>67</v>
      </c>
      <c r="B53" s="21" t="s">
        <v>104</v>
      </c>
      <c r="C53" s="30" t="s">
        <v>13</v>
      </c>
      <c r="D53" s="22">
        <v>5</v>
      </c>
      <c r="E53" s="8">
        <v>0.675694444444444</v>
      </c>
      <c r="F53" s="8">
        <v>0.0923611111111111</v>
      </c>
      <c r="G53" s="29">
        <v>0.10302083333333334</v>
      </c>
      <c r="H53" s="8">
        <v>0.11479166666666667</v>
      </c>
      <c r="I53" s="8">
        <f t="shared" si="3"/>
        <v>0.010659722222222237</v>
      </c>
      <c r="J53" s="8">
        <f t="shared" si="3"/>
        <v>0.011770833333333328</v>
      </c>
      <c r="K53" s="9">
        <f t="shared" si="1"/>
        <v>0.022430555555555565</v>
      </c>
      <c r="L53" s="14">
        <f t="shared" si="2"/>
        <v>36.22291021671827</v>
      </c>
    </row>
    <row r="54" spans="1:12" ht="30.75">
      <c r="A54" s="20">
        <v>23</v>
      </c>
      <c r="B54" s="21" t="s">
        <v>45</v>
      </c>
      <c r="C54" s="30" t="s">
        <v>46</v>
      </c>
      <c r="D54" s="22" t="s">
        <v>131</v>
      </c>
      <c r="E54" s="8">
        <v>0.614583333333333</v>
      </c>
      <c r="F54" s="8">
        <v>0.03125</v>
      </c>
      <c r="G54" s="29">
        <v>0.04195601851851852</v>
      </c>
      <c r="H54" s="8">
        <v>0.0537037037037037</v>
      </c>
      <c r="I54" s="8">
        <f t="shared" si="3"/>
        <v>0.010706018518518517</v>
      </c>
      <c r="J54" s="8">
        <f t="shared" si="3"/>
        <v>0.01174768518518518</v>
      </c>
      <c r="K54" s="9">
        <f t="shared" si="1"/>
        <v>0.022453703703703698</v>
      </c>
      <c r="L54" s="14">
        <f t="shared" si="2"/>
        <v>36.18556701030928</v>
      </c>
    </row>
    <row r="55" spans="1:12" ht="30.75">
      <c r="A55" s="20">
        <v>32</v>
      </c>
      <c r="B55" s="21" t="s">
        <v>54</v>
      </c>
      <c r="C55" s="30" t="s">
        <v>44</v>
      </c>
      <c r="D55" s="22">
        <v>4</v>
      </c>
      <c r="E55" s="8">
        <v>0.627083333333333</v>
      </c>
      <c r="F55" s="8">
        <v>0.0437499999999999</v>
      </c>
      <c r="G55" s="29">
        <v>0.054710648148148154</v>
      </c>
      <c r="H55" s="8">
        <v>0.06631944444444444</v>
      </c>
      <c r="I55" s="8">
        <f t="shared" si="3"/>
        <v>0.010960648148148254</v>
      </c>
      <c r="J55" s="8">
        <f t="shared" si="3"/>
        <v>0.01160879629629629</v>
      </c>
      <c r="K55" s="9">
        <f t="shared" si="1"/>
        <v>0.022569444444444545</v>
      </c>
      <c r="L55" s="14">
        <f t="shared" si="2"/>
        <v>36</v>
      </c>
    </row>
    <row r="56" spans="1:12" ht="34.5">
      <c r="A56" s="20">
        <v>44</v>
      </c>
      <c r="B56" s="21" t="s">
        <v>70</v>
      </c>
      <c r="C56" s="6" t="s">
        <v>71</v>
      </c>
      <c r="D56" s="22" t="s">
        <v>72</v>
      </c>
      <c r="E56" s="8">
        <v>0.64375</v>
      </c>
      <c r="F56" s="8">
        <v>0.0604166666666666</v>
      </c>
      <c r="G56" s="29">
        <v>0.07143518518518518</v>
      </c>
      <c r="H56" s="8">
        <v>0.083125</v>
      </c>
      <c r="I56" s="8">
        <f t="shared" si="3"/>
        <v>0.011018518518518587</v>
      </c>
      <c r="J56" s="8">
        <f t="shared" si="3"/>
        <v>0.01168981481481482</v>
      </c>
      <c r="K56" s="9">
        <f t="shared" si="1"/>
        <v>0.022708333333333407</v>
      </c>
      <c r="L56" s="14">
        <f t="shared" si="2"/>
        <v>35.77981651376147</v>
      </c>
    </row>
    <row r="57" spans="1:12" ht="30.75">
      <c r="A57" s="20">
        <v>36</v>
      </c>
      <c r="B57" s="21" t="s">
        <v>60</v>
      </c>
      <c r="C57" s="30" t="s">
        <v>22</v>
      </c>
      <c r="D57" s="22">
        <v>5</v>
      </c>
      <c r="E57" s="8">
        <v>0.632638888888889</v>
      </c>
      <c r="F57" s="8">
        <v>0.0493055555555555</v>
      </c>
      <c r="G57" s="29">
        <v>0.060231481481481476</v>
      </c>
      <c r="H57" s="8">
        <v>0.07224537037037036</v>
      </c>
      <c r="I57" s="8">
        <f t="shared" si="3"/>
        <v>0.010925925925925978</v>
      </c>
      <c r="J57" s="8">
        <f t="shared" si="3"/>
        <v>0.012013888888888886</v>
      </c>
      <c r="K57" s="9">
        <f t="shared" si="1"/>
        <v>0.022939814814814864</v>
      </c>
      <c r="L57" s="14">
        <f t="shared" si="2"/>
        <v>35.418768920282545</v>
      </c>
    </row>
    <row r="58" spans="1:12" ht="30.75">
      <c r="A58" s="20">
        <v>25</v>
      </c>
      <c r="B58" s="21" t="s">
        <v>47</v>
      </c>
      <c r="C58" s="30" t="s">
        <v>13</v>
      </c>
      <c r="D58" s="22">
        <v>4</v>
      </c>
      <c r="E58" s="8">
        <v>0.617361111111111</v>
      </c>
      <c r="F58" s="8">
        <v>0.0340277777777777</v>
      </c>
      <c r="G58" s="29">
        <v>0.04513888888888889</v>
      </c>
      <c r="H58" s="8">
        <v>0.05703703703703703</v>
      </c>
      <c r="I58" s="8">
        <f t="shared" si="3"/>
        <v>0.01111111111111119</v>
      </c>
      <c r="J58" s="8">
        <f t="shared" si="3"/>
        <v>0.011898148148148144</v>
      </c>
      <c r="K58" s="9">
        <f t="shared" si="1"/>
        <v>0.023009259259259333</v>
      </c>
      <c r="L58" s="14">
        <f t="shared" si="2"/>
        <v>35.311871227364186</v>
      </c>
    </row>
    <row r="59" spans="1:12" ht="30.75">
      <c r="A59" s="20">
        <v>10</v>
      </c>
      <c r="B59" s="21" t="s">
        <v>31</v>
      </c>
      <c r="C59" s="30" t="s">
        <v>13</v>
      </c>
      <c r="D59" s="22">
        <v>5</v>
      </c>
      <c r="E59" s="8">
        <v>0.596527777777778</v>
      </c>
      <c r="F59" s="8">
        <v>0.0131944444444444</v>
      </c>
      <c r="G59" s="29">
        <v>0.024525462962962968</v>
      </c>
      <c r="H59" s="8">
        <v>0.036412037037037034</v>
      </c>
      <c r="I59" s="8">
        <f t="shared" si="3"/>
        <v>0.011331018518518568</v>
      </c>
      <c r="J59" s="8">
        <f t="shared" si="3"/>
        <v>0.011886574074074067</v>
      </c>
      <c r="K59" s="9">
        <f t="shared" si="1"/>
        <v>0.023217592592592637</v>
      </c>
      <c r="L59" s="14">
        <f t="shared" si="2"/>
        <v>34.99501495513459</v>
      </c>
    </row>
    <row r="60" spans="1:12" ht="30.75">
      <c r="A60" s="20">
        <v>35</v>
      </c>
      <c r="B60" s="21" t="s">
        <v>58</v>
      </c>
      <c r="C60" s="30" t="s">
        <v>59</v>
      </c>
      <c r="D60" s="22">
        <v>6</v>
      </c>
      <c r="E60" s="8">
        <v>0.63125</v>
      </c>
      <c r="F60" s="8">
        <v>0.0479166666666666</v>
      </c>
      <c r="G60" s="29">
        <v>0.05924768518518519</v>
      </c>
      <c r="H60" s="8">
        <v>0.07118055555555557</v>
      </c>
      <c r="I60" s="8">
        <f t="shared" si="3"/>
        <v>0.011331018518518587</v>
      </c>
      <c r="J60" s="8">
        <f t="shared" si="3"/>
        <v>0.011932870370370378</v>
      </c>
      <c r="K60" s="9">
        <f t="shared" si="1"/>
        <v>0.023263888888888966</v>
      </c>
      <c r="L60" s="14">
        <f t="shared" si="2"/>
        <v>34.92537313432836</v>
      </c>
    </row>
    <row r="61" spans="1:12" ht="30.75">
      <c r="A61" s="20">
        <v>7</v>
      </c>
      <c r="B61" s="21" t="s">
        <v>28</v>
      </c>
      <c r="C61" s="30" t="s">
        <v>13</v>
      </c>
      <c r="D61" s="22">
        <v>6</v>
      </c>
      <c r="E61" s="8">
        <v>0.592361111111111</v>
      </c>
      <c r="F61" s="8">
        <v>0.00902777777777777</v>
      </c>
      <c r="G61" s="29">
        <v>0.020474537037037038</v>
      </c>
      <c r="H61" s="8">
        <v>0.03252314814814815</v>
      </c>
      <c r="I61" s="8">
        <f aca="true" t="shared" si="4" ref="I61:J77">G61-F61</f>
        <v>0.011446759259259268</v>
      </c>
      <c r="J61" s="8">
        <f t="shared" si="4"/>
        <v>0.01204861111111111</v>
      </c>
      <c r="K61" s="9">
        <f aca="true" t="shared" si="5" ref="K61:K77">SUM(H61-F61)</f>
        <v>0.023495370370370378</v>
      </c>
      <c r="L61" s="14">
        <f aca="true" t="shared" si="6" ref="L61:L77">(19.5*3600)/(SECOND(K61)+MINUTE(K61)*60+HOUR(K61)*3600)</f>
        <v>34.58128078817734</v>
      </c>
    </row>
    <row r="62" spans="1:12" ht="30.75">
      <c r="A62" s="20">
        <v>6</v>
      </c>
      <c r="B62" s="21" t="s">
        <v>27</v>
      </c>
      <c r="C62" s="30" t="s">
        <v>13</v>
      </c>
      <c r="D62" s="22">
        <v>6</v>
      </c>
      <c r="E62" s="8">
        <v>0.590972222222222</v>
      </c>
      <c r="F62" s="8">
        <v>0.00763888888888888</v>
      </c>
      <c r="G62" s="29">
        <v>0.019050925925925926</v>
      </c>
      <c r="H62" s="8">
        <v>0.03113425925925926</v>
      </c>
      <c r="I62" s="8">
        <f t="shared" si="4"/>
        <v>0.011412037037037047</v>
      </c>
      <c r="J62" s="8">
        <f t="shared" si="4"/>
        <v>0.012083333333333335</v>
      </c>
      <c r="K62" s="9">
        <f t="shared" si="5"/>
        <v>0.02349537037037038</v>
      </c>
      <c r="L62" s="14">
        <f t="shared" si="6"/>
        <v>34.58128078817734</v>
      </c>
    </row>
    <row r="63" spans="1:12" ht="30.75">
      <c r="A63" s="20">
        <v>11</v>
      </c>
      <c r="B63" s="21" t="s">
        <v>32</v>
      </c>
      <c r="C63" s="30" t="s">
        <v>13</v>
      </c>
      <c r="D63" s="22">
        <v>6</v>
      </c>
      <c r="E63" s="8">
        <v>0.597916666666667</v>
      </c>
      <c r="F63" s="8">
        <v>0.0145833333333333</v>
      </c>
      <c r="G63" s="29">
        <v>0.0259375</v>
      </c>
      <c r="H63" s="8">
        <v>0.03834490740740741</v>
      </c>
      <c r="I63" s="8">
        <f t="shared" si="4"/>
        <v>0.011354166666666698</v>
      </c>
      <c r="J63" s="8">
        <f t="shared" si="4"/>
        <v>0.012407407407407412</v>
      </c>
      <c r="K63" s="9">
        <f t="shared" si="5"/>
        <v>0.02376157407407411</v>
      </c>
      <c r="L63" s="14">
        <f t="shared" si="6"/>
        <v>34.193862640038965</v>
      </c>
    </row>
    <row r="64" spans="1:12" ht="30.75">
      <c r="A64" s="20">
        <v>15</v>
      </c>
      <c r="B64" s="21" t="s">
        <v>37</v>
      </c>
      <c r="C64" s="30" t="s">
        <v>13</v>
      </c>
      <c r="D64" s="22" t="s">
        <v>14</v>
      </c>
      <c r="E64" s="8">
        <v>0.603472222222222</v>
      </c>
      <c r="F64" s="8">
        <v>0.0201388888888888</v>
      </c>
      <c r="G64" s="29">
        <v>0.031608796296296295</v>
      </c>
      <c r="H64" s="8">
        <v>0.043993055555555556</v>
      </c>
      <c r="I64" s="8">
        <f t="shared" si="4"/>
        <v>0.011469907407407495</v>
      </c>
      <c r="J64" s="8">
        <f t="shared" si="4"/>
        <v>0.012384259259259262</v>
      </c>
      <c r="K64" s="9">
        <f t="shared" si="5"/>
        <v>0.023854166666666756</v>
      </c>
      <c r="L64" s="14">
        <f t="shared" si="6"/>
        <v>34.06113537117904</v>
      </c>
    </row>
    <row r="65" spans="1:12" ht="45.75">
      <c r="A65" s="20">
        <v>43</v>
      </c>
      <c r="B65" s="21" t="s">
        <v>69</v>
      </c>
      <c r="C65" s="30" t="s">
        <v>22</v>
      </c>
      <c r="D65" s="22" t="s">
        <v>14</v>
      </c>
      <c r="E65" s="8">
        <v>0.642361111111111</v>
      </c>
      <c r="F65" s="8">
        <v>0.0590277777777777</v>
      </c>
      <c r="G65" s="29">
        <v>0.0705324074074074</v>
      </c>
      <c r="H65" s="8">
        <v>0.08319444444444445</v>
      </c>
      <c r="I65" s="8">
        <f t="shared" si="4"/>
        <v>0.011504629629629705</v>
      </c>
      <c r="J65" s="8">
        <f t="shared" si="4"/>
        <v>0.012662037037037041</v>
      </c>
      <c r="K65" s="9">
        <f t="shared" si="5"/>
        <v>0.024166666666666746</v>
      </c>
      <c r="L65" s="14">
        <f t="shared" si="6"/>
        <v>33.62068965517241</v>
      </c>
    </row>
    <row r="66" spans="1:12" ht="30.75">
      <c r="A66" s="20">
        <v>69</v>
      </c>
      <c r="B66" s="25" t="s">
        <v>106</v>
      </c>
      <c r="C66" s="30" t="s">
        <v>107</v>
      </c>
      <c r="D66" s="22" t="s">
        <v>108</v>
      </c>
      <c r="E66" s="8">
        <v>0.678472222222222</v>
      </c>
      <c r="F66" s="8">
        <v>0.0951388888888888</v>
      </c>
      <c r="G66" s="29">
        <v>0.10690972222222223</v>
      </c>
      <c r="H66" s="8">
        <v>0.11930555555555555</v>
      </c>
      <c r="I66" s="8">
        <f t="shared" si="4"/>
        <v>0.011770833333333425</v>
      </c>
      <c r="J66" s="8">
        <f t="shared" si="4"/>
        <v>0.012395833333333328</v>
      </c>
      <c r="K66" s="9">
        <f t="shared" si="5"/>
        <v>0.024166666666666753</v>
      </c>
      <c r="L66" s="14">
        <f t="shared" si="6"/>
        <v>33.62068965517241</v>
      </c>
    </row>
    <row r="67" spans="1:12" ht="30.75">
      <c r="A67" s="20">
        <v>56</v>
      </c>
      <c r="B67" s="21" t="s">
        <v>91</v>
      </c>
      <c r="C67" s="6" t="s">
        <v>92</v>
      </c>
      <c r="D67" s="22">
        <v>6</v>
      </c>
      <c r="E67" s="8">
        <v>0.660416666666666</v>
      </c>
      <c r="F67" s="8">
        <v>0.0770833333333333</v>
      </c>
      <c r="G67" s="29">
        <v>0.08834490740740741</v>
      </c>
      <c r="H67" s="8">
        <v>0.10150462962962963</v>
      </c>
      <c r="I67" s="8">
        <f t="shared" si="4"/>
        <v>0.011261574074074118</v>
      </c>
      <c r="J67" s="8">
        <f t="shared" si="4"/>
        <v>0.013159722222222212</v>
      </c>
      <c r="K67" s="9">
        <f t="shared" si="5"/>
        <v>0.02442129629629633</v>
      </c>
      <c r="L67" s="14">
        <f t="shared" si="6"/>
        <v>33.27014218009479</v>
      </c>
    </row>
    <row r="68" spans="1:12" ht="30.75">
      <c r="A68" s="20">
        <v>9</v>
      </c>
      <c r="B68" s="21" t="s">
        <v>30</v>
      </c>
      <c r="C68" s="30" t="s">
        <v>13</v>
      </c>
      <c r="D68" s="22">
        <v>6</v>
      </c>
      <c r="E68" s="8">
        <v>0.595138888888889</v>
      </c>
      <c r="F68" s="8">
        <v>0.0118055555555555</v>
      </c>
      <c r="G68" s="29">
        <v>0.02377314814814815</v>
      </c>
      <c r="H68" s="8">
        <v>0.03649305555555555</v>
      </c>
      <c r="I68" s="8">
        <f t="shared" si="4"/>
        <v>0.011967592592592651</v>
      </c>
      <c r="J68" s="8">
        <f t="shared" si="4"/>
        <v>0.012719907407407399</v>
      </c>
      <c r="K68" s="9">
        <f t="shared" si="5"/>
        <v>0.02468750000000005</v>
      </c>
      <c r="L68" s="14">
        <f t="shared" si="6"/>
        <v>32.91139240506329</v>
      </c>
    </row>
    <row r="69" spans="1:12" ht="30.75">
      <c r="A69" s="20">
        <v>4</v>
      </c>
      <c r="B69" s="21" t="s">
        <v>15</v>
      </c>
      <c r="C69" s="30" t="s">
        <v>13</v>
      </c>
      <c r="D69" s="22" t="s">
        <v>14</v>
      </c>
      <c r="E69" s="8">
        <v>0.588194444444444</v>
      </c>
      <c r="F69" s="8">
        <v>0.00486111111111111</v>
      </c>
      <c r="G69" s="29">
        <v>0.017106481481481483</v>
      </c>
      <c r="H69" s="8">
        <v>0.03045138888888889</v>
      </c>
      <c r="I69" s="8">
        <f t="shared" si="4"/>
        <v>0.012245370370370372</v>
      </c>
      <c r="J69" s="8">
        <f t="shared" si="4"/>
        <v>0.013344907407407406</v>
      </c>
      <c r="K69" s="9">
        <f t="shared" si="5"/>
        <v>0.025590277777777778</v>
      </c>
      <c r="L69" s="14">
        <f t="shared" si="6"/>
        <v>31.75033921302578</v>
      </c>
    </row>
    <row r="70" spans="1:12" ht="30.75">
      <c r="A70" s="20">
        <v>5</v>
      </c>
      <c r="B70" s="25" t="s">
        <v>24</v>
      </c>
      <c r="C70" s="30" t="s">
        <v>13</v>
      </c>
      <c r="D70" s="22" t="s">
        <v>25</v>
      </c>
      <c r="E70" s="8">
        <v>0.589583333333333</v>
      </c>
      <c r="F70" s="8">
        <v>0.00624999999999999</v>
      </c>
      <c r="G70" s="29">
        <v>0.01925925925925926</v>
      </c>
      <c r="H70" s="8">
        <v>0.03315972222222222</v>
      </c>
      <c r="I70" s="8">
        <f t="shared" si="4"/>
        <v>0.01300925925925927</v>
      </c>
      <c r="J70" s="8">
        <f t="shared" si="4"/>
        <v>0.013900462962962962</v>
      </c>
      <c r="K70" s="9">
        <f t="shared" si="5"/>
        <v>0.02690972222222223</v>
      </c>
      <c r="L70" s="14">
        <f t="shared" si="6"/>
        <v>30.193548387096776</v>
      </c>
    </row>
    <row r="71" spans="1:12" ht="45.75">
      <c r="A71" s="20">
        <v>12</v>
      </c>
      <c r="B71" s="21" t="s">
        <v>33</v>
      </c>
      <c r="C71" s="30" t="s">
        <v>34</v>
      </c>
      <c r="D71" s="22" t="s">
        <v>14</v>
      </c>
      <c r="E71" s="8">
        <v>0.599305555555556</v>
      </c>
      <c r="F71" s="8">
        <v>0.0159722222222222</v>
      </c>
      <c r="G71" s="29">
        <v>0.028865740740740744</v>
      </c>
      <c r="H71" s="8">
        <v>0.043182870370370365</v>
      </c>
      <c r="I71" s="8">
        <f t="shared" si="4"/>
        <v>0.012893518518518544</v>
      </c>
      <c r="J71" s="8">
        <f t="shared" si="4"/>
        <v>0.01431712962962962</v>
      </c>
      <c r="K71" s="9">
        <f t="shared" si="5"/>
        <v>0.027210648148148164</v>
      </c>
      <c r="L71" s="14">
        <f t="shared" si="6"/>
        <v>29.859634198213527</v>
      </c>
    </row>
    <row r="72" spans="1:12" ht="30.75">
      <c r="A72" s="20">
        <v>50</v>
      </c>
      <c r="B72" s="21" t="s">
        <v>82</v>
      </c>
      <c r="C72" s="30" t="s">
        <v>39</v>
      </c>
      <c r="D72" s="22">
        <v>6</v>
      </c>
      <c r="E72" s="8">
        <v>0.652083333333333</v>
      </c>
      <c r="F72" s="8">
        <v>0.0687499999999999</v>
      </c>
      <c r="G72" s="29">
        <v>0.08195601851851851</v>
      </c>
      <c r="H72" s="8">
        <v>0.09650462962962963</v>
      </c>
      <c r="I72" s="8">
        <f t="shared" si="4"/>
        <v>0.013206018518518617</v>
      </c>
      <c r="J72" s="8">
        <f t="shared" si="4"/>
        <v>0.014548611111111123</v>
      </c>
      <c r="K72" s="9">
        <f t="shared" si="5"/>
        <v>0.02775462962962974</v>
      </c>
      <c r="L72" s="14">
        <f t="shared" si="6"/>
        <v>29.2743953294412</v>
      </c>
    </row>
    <row r="73" spans="1:12" ht="30.75">
      <c r="A73" s="20">
        <v>1</v>
      </c>
      <c r="B73" s="21" t="s">
        <v>12</v>
      </c>
      <c r="C73" s="30" t="s">
        <v>13</v>
      </c>
      <c r="D73" s="22" t="s">
        <v>14</v>
      </c>
      <c r="E73" s="8">
        <v>0.5840277777777778</v>
      </c>
      <c r="F73" s="8">
        <v>0.0006944444444444445</v>
      </c>
      <c r="G73" s="29">
        <v>0.014328703703703703</v>
      </c>
      <c r="H73" s="8">
        <v>0.02892361111111111</v>
      </c>
      <c r="I73" s="8">
        <f t="shared" si="4"/>
        <v>0.01363425925925926</v>
      </c>
      <c r="J73" s="8">
        <f t="shared" si="4"/>
        <v>0.014594907407407405</v>
      </c>
      <c r="K73" s="9">
        <f t="shared" si="5"/>
        <v>0.028229166666666663</v>
      </c>
      <c r="L73" s="14">
        <f t="shared" si="6"/>
        <v>28.782287822878228</v>
      </c>
    </row>
    <row r="74" spans="1:12" ht="30.75">
      <c r="A74" s="20">
        <v>54</v>
      </c>
      <c r="B74" s="21" t="s">
        <v>87</v>
      </c>
      <c r="C74" s="30" t="s">
        <v>84</v>
      </c>
      <c r="D74" s="22">
        <v>3</v>
      </c>
      <c r="E74" s="8">
        <v>0.657638888888889</v>
      </c>
      <c r="F74" s="8">
        <v>0.0743055555555555</v>
      </c>
      <c r="G74" s="29">
        <v>0.08380787037037037</v>
      </c>
      <c r="H74" s="8">
        <v>0.10283564814814815</v>
      </c>
      <c r="I74" s="8">
        <f t="shared" si="4"/>
        <v>0.009502314814814866</v>
      </c>
      <c r="J74" s="8">
        <f t="shared" si="4"/>
        <v>0.019027777777777782</v>
      </c>
      <c r="K74" s="9">
        <f t="shared" si="5"/>
        <v>0.02853009259259265</v>
      </c>
      <c r="L74" s="14">
        <f t="shared" si="6"/>
        <v>28.47870182555781</v>
      </c>
    </row>
    <row r="75" spans="1:12" ht="30.75">
      <c r="A75" s="20">
        <v>37</v>
      </c>
      <c r="B75" s="21" t="s">
        <v>16</v>
      </c>
      <c r="C75" s="30" t="s">
        <v>17</v>
      </c>
      <c r="D75" s="22">
        <v>6</v>
      </c>
      <c r="E75" s="8">
        <v>0.634027777777778</v>
      </c>
      <c r="F75" s="8">
        <v>0.0506944444444444</v>
      </c>
      <c r="G75" s="29">
        <v>0.06417824074074074</v>
      </c>
      <c r="H75" s="8">
        <v>0.07953703703703703</v>
      </c>
      <c r="I75" s="8">
        <f t="shared" si="4"/>
        <v>0.013483796296296341</v>
      </c>
      <c r="J75" s="8">
        <f t="shared" si="4"/>
        <v>0.015358796296296287</v>
      </c>
      <c r="K75" s="9">
        <f t="shared" si="5"/>
        <v>0.028842592592592628</v>
      </c>
      <c r="L75" s="14">
        <f t="shared" si="6"/>
        <v>28.170144462279293</v>
      </c>
    </row>
    <row r="76" spans="1:12" ht="30.75">
      <c r="A76" s="20">
        <v>3</v>
      </c>
      <c r="B76" s="25" t="s">
        <v>26</v>
      </c>
      <c r="C76" s="30" t="s">
        <v>13</v>
      </c>
      <c r="D76" s="41" t="s">
        <v>14</v>
      </c>
      <c r="E76" s="8">
        <v>0.586805555555556</v>
      </c>
      <c r="F76" s="8">
        <v>0.00347222222222222</v>
      </c>
      <c r="G76" s="29">
        <v>0.017280092592592593</v>
      </c>
      <c r="H76" s="8">
        <v>0.03297453703703704</v>
      </c>
      <c r="I76" s="8">
        <f t="shared" si="4"/>
        <v>0.013807870370370373</v>
      </c>
      <c r="J76" s="8">
        <f t="shared" si="4"/>
        <v>0.015694444444444445</v>
      </c>
      <c r="K76" s="9">
        <f t="shared" si="5"/>
        <v>0.029502314814814818</v>
      </c>
      <c r="L76" s="14">
        <f t="shared" si="6"/>
        <v>27.540211847783443</v>
      </c>
    </row>
    <row r="77" spans="1:12" ht="30.75">
      <c r="A77" s="20">
        <v>24</v>
      </c>
      <c r="B77" s="21" t="s">
        <v>7</v>
      </c>
      <c r="C77" s="30"/>
      <c r="D77" s="22"/>
      <c r="E77" s="8">
        <v>0.615972222222222</v>
      </c>
      <c r="F77" s="8">
        <v>0.0326388888888888</v>
      </c>
      <c r="G77" s="37" t="s">
        <v>123</v>
      </c>
      <c r="H77" s="8" t="s">
        <v>123</v>
      </c>
      <c r="I77" s="8" t="e">
        <f t="shared" si="4"/>
        <v>#VALUE!</v>
      </c>
      <c r="J77" s="8" t="e">
        <f t="shared" si="4"/>
        <v>#VALUE!</v>
      </c>
      <c r="K77" s="9" t="e">
        <f t="shared" si="5"/>
        <v>#VALUE!</v>
      </c>
      <c r="L77" s="14" t="e">
        <f t="shared" si="6"/>
        <v>#VALUE!</v>
      </c>
    </row>
    <row r="78" spans="1:12" ht="12.75">
      <c r="A78" s="4">
        <v>82</v>
      </c>
      <c r="B78" s="5"/>
      <c r="C78" s="6"/>
      <c r="D78" s="11"/>
      <c r="E78" s="8">
        <v>0.696527777777778</v>
      </c>
      <c r="F78" s="8">
        <v>0.113194444444444</v>
      </c>
      <c r="G78" s="29"/>
      <c r="H78" s="8"/>
      <c r="I78" s="8">
        <f aca="true" t="shared" si="7" ref="I78:I89">G78-F78</f>
        <v>-0.113194444444444</v>
      </c>
      <c r="J78" s="8">
        <f aca="true" t="shared" si="8" ref="J78:J89">H78-G78</f>
        <v>0</v>
      </c>
      <c r="K78" s="9">
        <f aca="true" t="shared" si="9" ref="K78:K89">SUM(H78-F78)</f>
        <v>-0.113194444444444</v>
      </c>
      <c r="L78" s="14" t="e">
        <f aca="true" t="shared" si="10" ref="L78:L89">(19.1*3600)/(SECOND(K78)+MINUTE(K78)*60+HOUR(K78)*3600)</f>
        <v>#NUM!</v>
      </c>
    </row>
    <row r="79" spans="1:12" ht="12.75">
      <c r="A79" s="4">
        <v>83</v>
      </c>
      <c r="B79" s="10"/>
      <c r="C79" s="6"/>
      <c r="D79" s="11"/>
      <c r="E79" s="8">
        <v>0.697916666666666</v>
      </c>
      <c r="F79" s="8">
        <v>0.114583333333333</v>
      </c>
      <c r="G79" s="29"/>
      <c r="H79" s="8"/>
      <c r="I79" s="8">
        <f t="shared" si="7"/>
        <v>-0.114583333333333</v>
      </c>
      <c r="J79" s="8">
        <f t="shared" si="8"/>
        <v>0</v>
      </c>
      <c r="K79" s="9">
        <f t="shared" si="9"/>
        <v>-0.114583333333333</v>
      </c>
      <c r="L79" s="14" t="e">
        <f t="shared" si="10"/>
        <v>#NUM!</v>
      </c>
    </row>
    <row r="80" spans="1:12" ht="12.75">
      <c r="A80" s="4">
        <v>84</v>
      </c>
      <c r="B80" s="10"/>
      <c r="C80" s="6"/>
      <c r="D80" s="7"/>
      <c r="E80" s="8">
        <v>0.699305555555555</v>
      </c>
      <c r="F80" s="8">
        <v>0.115972222222222</v>
      </c>
      <c r="G80" s="29"/>
      <c r="H80" s="8"/>
      <c r="I80" s="8">
        <f t="shared" si="7"/>
        <v>-0.115972222222222</v>
      </c>
      <c r="J80" s="8">
        <f t="shared" si="8"/>
        <v>0</v>
      </c>
      <c r="K80" s="9">
        <f t="shared" si="9"/>
        <v>-0.115972222222222</v>
      </c>
      <c r="L80" s="14" t="e">
        <f t="shared" si="10"/>
        <v>#NUM!</v>
      </c>
    </row>
    <row r="81" spans="1:12" ht="12.75">
      <c r="A81" s="4">
        <v>85</v>
      </c>
      <c r="B81" s="10"/>
      <c r="C81" s="6"/>
      <c r="D81" s="11"/>
      <c r="E81" s="8">
        <v>0.700694444444444</v>
      </c>
      <c r="F81" s="8">
        <v>0.117361111111111</v>
      </c>
      <c r="G81" s="29"/>
      <c r="H81" s="8"/>
      <c r="I81" s="8">
        <f t="shared" si="7"/>
        <v>-0.117361111111111</v>
      </c>
      <c r="J81" s="8">
        <f t="shared" si="8"/>
        <v>0</v>
      </c>
      <c r="K81" s="9">
        <f t="shared" si="9"/>
        <v>-0.117361111111111</v>
      </c>
      <c r="L81" s="14" t="e">
        <f t="shared" si="10"/>
        <v>#NUM!</v>
      </c>
    </row>
    <row r="82" spans="1:12" ht="12.75">
      <c r="A82" s="4">
        <v>86</v>
      </c>
      <c r="B82" s="5"/>
      <c r="C82" s="6"/>
      <c r="D82" s="11"/>
      <c r="E82" s="8">
        <v>0.702083333333333</v>
      </c>
      <c r="F82" s="8">
        <v>0.11875</v>
      </c>
      <c r="G82" s="29"/>
      <c r="H82" s="8"/>
      <c r="I82" s="8">
        <f t="shared" si="7"/>
        <v>-0.11875</v>
      </c>
      <c r="J82" s="8">
        <f t="shared" si="8"/>
        <v>0</v>
      </c>
      <c r="K82" s="12">
        <f t="shared" si="9"/>
        <v>-0.11875</v>
      </c>
      <c r="L82" s="14" t="e">
        <f t="shared" si="10"/>
        <v>#NUM!</v>
      </c>
    </row>
    <row r="83" spans="1:12" ht="12.75">
      <c r="A83" s="4">
        <v>87</v>
      </c>
      <c r="B83" s="5"/>
      <c r="C83" s="6"/>
      <c r="D83" s="7"/>
      <c r="E83" s="8">
        <v>0.703472222222222</v>
      </c>
      <c r="F83" s="8">
        <v>0.120138888888888</v>
      </c>
      <c r="G83" s="29"/>
      <c r="H83" s="8"/>
      <c r="I83" s="8">
        <f t="shared" si="7"/>
        <v>-0.120138888888888</v>
      </c>
      <c r="J83" s="8">
        <f t="shared" si="8"/>
        <v>0</v>
      </c>
      <c r="K83" s="9">
        <f t="shared" si="9"/>
        <v>-0.120138888888888</v>
      </c>
      <c r="L83" s="14" t="e">
        <f t="shared" si="10"/>
        <v>#NUM!</v>
      </c>
    </row>
    <row r="84" spans="1:12" ht="12.75">
      <c r="A84" s="4">
        <v>88</v>
      </c>
      <c r="B84" s="5"/>
      <c r="C84" s="6"/>
      <c r="D84" s="7"/>
      <c r="E84" s="8">
        <v>0.704861111111111</v>
      </c>
      <c r="F84" s="8">
        <v>0.121527777777777</v>
      </c>
      <c r="G84" s="29"/>
      <c r="H84" s="8"/>
      <c r="I84" s="8">
        <f t="shared" si="7"/>
        <v>-0.121527777777777</v>
      </c>
      <c r="J84" s="8">
        <f t="shared" si="8"/>
        <v>0</v>
      </c>
      <c r="K84" s="12">
        <f t="shared" si="9"/>
        <v>-0.121527777777777</v>
      </c>
      <c r="L84" s="14" t="e">
        <f t="shared" si="10"/>
        <v>#NUM!</v>
      </c>
    </row>
    <row r="85" spans="1:12" ht="12.75">
      <c r="A85" s="4">
        <v>89</v>
      </c>
      <c r="B85" s="5"/>
      <c r="C85" s="6"/>
      <c r="D85" s="7"/>
      <c r="E85" s="8">
        <v>0.70625</v>
      </c>
      <c r="F85" s="8">
        <v>0.122916666666666</v>
      </c>
      <c r="G85" s="29"/>
      <c r="H85" s="8"/>
      <c r="I85" s="8">
        <f t="shared" si="7"/>
        <v>-0.122916666666666</v>
      </c>
      <c r="J85" s="8">
        <f t="shared" si="8"/>
        <v>0</v>
      </c>
      <c r="K85" s="9">
        <f t="shared" si="9"/>
        <v>-0.122916666666666</v>
      </c>
      <c r="L85" s="14" t="e">
        <f t="shared" si="10"/>
        <v>#NUM!</v>
      </c>
    </row>
    <row r="86" spans="1:12" ht="12.75">
      <c r="A86" s="4">
        <v>90</v>
      </c>
      <c r="B86" s="10"/>
      <c r="C86" s="6"/>
      <c r="D86" s="7"/>
      <c r="E86" s="8">
        <v>0.707638888888889</v>
      </c>
      <c r="F86" s="8">
        <v>0.124305555555555</v>
      </c>
      <c r="G86" s="29"/>
      <c r="H86" s="8"/>
      <c r="I86" s="8">
        <f t="shared" si="7"/>
        <v>-0.124305555555555</v>
      </c>
      <c r="J86" s="8">
        <f t="shared" si="8"/>
        <v>0</v>
      </c>
      <c r="K86" s="9">
        <f t="shared" si="9"/>
        <v>-0.124305555555555</v>
      </c>
      <c r="L86" s="14" t="e">
        <f t="shared" si="10"/>
        <v>#NUM!</v>
      </c>
    </row>
    <row r="87" spans="1:12" ht="12.75">
      <c r="A87" s="4">
        <v>91</v>
      </c>
      <c r="B87" s="5"/>
      <c r="C87" s="6"/>
      <c r="D87" s="7"/>
      <c r="E87" s="8">
        <v>0.709027777777778</v>
      </c>
      <c r="F87" s="8">
        <v>0.125694444444444</v>
      </c>
      <c r="G87" s="29"/>
      <c r="H87" s="8"/>
      <c r="I87" s="8">
        <f t="shared" si="7"/>
        <v>-0.125694444444444</v>
      </c>
      <c r="J87" s="8">
        <f t="shared" si="8"/>
        <v>0</v>
      </c>
      <c r="K87" s="9">
        <f t="shared" si="9"/>
        <v>-0.125694444444444</v>
      </c>
      <c r="L87" s="14" t="e">
        <f t="shared" si="10"/>
        <v>#NUM!</v>
      </c>
    </row>
    <row r="88" spans="1:12" ht="12.75">
      <c r="A88" s="4">
        <v>92</v>
      </c>
      <c r="B88" s="10"/>
      <c r="C88" s="6"/>
      <c r="D88" s="7"/>
      <c r="E88" s="8">
        <v>0.710416666666666</v>
      </c>
      <c r="F88" s="8">
        <v>0.127083333333333</v>
      </c>
      <c r="G88" s="29"/>
      <c r="H88" s="8"/>
      <c r="I88" s="8">
        <f t="shared" si="7"/>
        <v>-0.127083333333333</v>
      </c>
      <c r="J88" s="8">
        <f t="shared" si="8"/>
        <v>0</v>
      </c>
      <c r="K88" s="9">
        <f t="shared" si="9"/>
        <v>-0.127083333333333</v>
      </c>
      <c r="L88" s="14" t="e">
        <f t="shared" si="10"/>
        <v>#NUM!</v>
      </c>
    </row>
    <row r="89" spans="1:12" ht="12.75">
      <c r="A89" s="4">
        <v>93</v>
      </c>
      <c r="B89" s="5"/>
      <c r="C89" s="6"/>
      <c r="D89" s="7"/>
      <c r="E89" s="8">
        <v>0.711805555555555</v>
      </c>
      <c r="F89" s="15">
        <v>0.128472222222222</v>
      </c>
      <c r="G89" s="29"/>
      <c r="H89" s="8"/>
      <c r="I89" s="8">
        <f t="shared" si="7"/>
        <v>-0.128472222222222</v>
      </c>
      <c r="J89" s="8">
        <f t="shared" si="8"/>
        <v>0</v>
      </c>
      <c r="K89" s="9">
        <f t="shared" si="9"/>
        <v>-0.128472222222222</v>
      </c>
      <c r="L89" s="14" t="e">
        <f t="shared" si="10"/>
        <v>#NUM!</v>
      </c>
    </row>
  </sheetData>
  <sheetProtection/>
  <printOptions/>
  <pageMargins left="0.13" right="0.12" top="0.89" bottom="0.21" header="0.38" footer="0.17"/>
  <pageSetup orientation="landscape" paperSize="9" r:id="rId1"/>
  <headerFooter alignWithMargins="0">
    <oddHeader>&amp;C&amp;"Arial,Gras italique"&amp;14GENTLEMAN DU SOUVENIR 2012
SCRATCH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0">
      <selection activeCell="C23" sqref="C23"/>
    </sheetView>
  </sheetViews>
  <sheetFormatPr defaultColWidth="11.421875" defaultRowHeight="12.75"/>
  <cols>
    <col min="1" max="1" width="7.140625" style="0" bestFit="1" customWidth="1"/>
    <col min="2" max="2" width="4.28125" style="0" customWidth="1"/>
    <col min="3" max="3" width="26.00390625" style="0" customWidth="1"/>
    <col min="5" max="5" width="9.421875" style="0" customWidth="1"/>
    <col min="6" max="6" width="10.28125" style="0" customWidth="1"/>
    <col min="12" max="12" width="9.7109375" style="0" customWidth="1"/>
  </cols>
  <sheetData>
    <row r="1" spans="1:13" ht="38.25">
      <c r="A1" s="43" t="s">
        <v>141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2" t="s">
        <v>4</v>
      </c>
      <c r="H1" s="27" t="s">
        <v>8</v>
      </c>
      <c r="I1" s="28" t="s">
        <v>10</v>
      </c>
      <c r="J1" s="28" t="s">
        <v>9</v>
      </c>
      <c r="K1" s="28" t="s">
        <v>11</v>
      </c>
      <c r="L1" s="2" t="s">
        <v>5</v>
      </c>
      <c r="M1" s="3" t="s">
        <v>6</v>
      </c>
    </row>
    <row r="2" spans="1:13" ht="30.75">
      <c r="A2" s="43">
        <v>1</v>
      </c>
      <c r="B2" s="20">
        <v>68</v>
      </c>
      <c r="C2" s="21" t="s">
        <v>105</v>
      </c>
      <c r="D2" s="30" t="s">
        <v>22</v>
      </c>
      <c r="E2" s="22">
        <v>6</v>
      </c>
      <c r="F2" s="8">
        <v>0.677083333333333</v>
      </c>
      <c r="G2" s="8">
        <v>0.0937499999999999</v>
      </c>
      <c r="H2" s="29">
        <v>0.1039814814814815</v>
      </c>
      <c r="I2" s="8">
        <v>0.11496527777777778</v>
      </c>
      <c r="J2" s="8">
        <f aca="true" t="shared" si="0" ref="J2:J15">H2-G2</f>
        <v>0.010231481481481591</v>
      </c>
      <c r="K2" s="8">
        <f aca="true" t="shared" si="1" ref="K2:K15">I2-H2</f>
        <v>0.010983796296296283</v>
      </c>
      <c r="L2" s="9">
        <f aca="true" t="shared" si="2" ref="L2:L15">SUM(I2-G2)</f>
        <v>0.021215277777777874</v>
      </c>
      <c r="M2" s="14">
        <f aca="true" t="shared" si="3" ref="M2:M15">(19.5*3600)/(SECOND(L2)+MINUTE(L2)*60+HOUR(L2)*3600)</f>
        <v>38.297872340425535</v>
      </c>
    </row>
    <row r="3" spans="1:13" ht="36" customHeight="1">
      <c r="A3" s="43">
        <v>2</v>
      </c>
      <c r="B3" s="20">
        <v>70</v>
      </c>
      <c r="C3" s="21" t="s">
        <v>109</v>
      </c>
      <c r="D3" s="30" t="s">
        <v>78</v>
      </c>
      <c r="E3" s="22">
        <v>6</v>
      </c>
      <c r="F3" s="8">
        <v>0.679861111111111</v>
      </c>
      <c r="G3" s="8">
        <v>0.0965277777777777</v>
      </c>
      <c r="H3" s="29">
        <v>0.10688657407407408</v>
      </c>
      <c r="I3" s="8">
        <v>0.11796296296296298</v>
      </c>
      <c r="J3" s="8">
        <f t="shared" si="0"/>
        <v>0.01035879629629638</v>
      </c>
      <c r="K3" s="8">
        <f t="shared" si="1"/>
        <v>0.0110763888888889</v>
      </c>
      <c r="L3" s="9">
        <f t="shared" si="2"/>
        <v>0.02143518518518528</v>
      </c>
      <c r="M3" s="14">
        <f t="shared" si="3"/>
        <v>37.904967602591796</v>
      </c>
    </row>
    <row r="4" spans="1:13" ht="34.5">
      <c r="A4" s="43">
        <v>3</v>
      </c>
      <c r="B4" s="20">
        <v>39</v>
      </c>
      <c r="C4" s="21" t="s">
        <v>62</v>
      </c>
      <c r="D4" s="6" t="s">
        <v>63</v>
      </c>
      <c r="E4" s="22">
        <v>6</v>
      </c>
      <c r="F4" s="8">
        <v>0.636805555555555</v>
      </c>
      <c r="G4" s="8">
        <v>0.0534722222222222</v>
      </c>
      <c r="H4" s="29">
        <v>0.06402777777777778</v>
      </c>
      <c r="I4" s="8">
        <v>0.07519675925925927</v>
      </c>
      <c r="J4" s="8">
        <f t="shared" si="0"/>
        <v>0.010555555555555582</v>
      </c>
      <c r="K4" s="8">
        <f t="shared" si="1"/>
        <v>0.011168981481481488</v>
      </c>
      <c r="L4" s="9">
        <f t="shared" si="2"/>
        <v>0.02172453703703707</v>
      </c>
      <c r="M4" s="14">
        <f t="shared" si="3"/>
        <v>37.400106553010126</v>
      </c>
    </row>
    <row r="5" spans="1:13" ht="30.75">
      <c r="A5" s="43">
        <v>4</v>
      </c>
      <c r="B5" s="20">
        <v>61</v>
      </c>
      <c r="C5" s="21" t="s">
        <v>99</v>
      </c>
      <c r="D5" s="30" t="s">
        <v>22</v>
      </c>
      <c r="E5" s="22">
        <v>6</v>
      </c>
      <c r="F5" s="8">
        <v>0.667361111111111</v>
      </c>
      <c r="G5" s="8">
        <v>0.0840277777777777</v>
      </c>
      <c r="H5" s="29">
        <v>0.09430555555555555</v>
      </c>
      <c r="I5" s="8">
        <v>0.10584490740740742</v>
      </c>
      <c r="J5" s="8">
        <f t="shared" si="0"/>
        <v>0.010277777777777844</v>
      </c>
      <c r="K5" s="8">
        <f t="shared" si="1"/>
        <v>0.01153935185185187</v>
      </c>
      <c r="L5" s="9">
        <f t="shared" si="2"/>
        <v>0.021817129629629714</v>
      </c>
      <c r="M5" s="14">
        <f t="shared" si="3"/>
        <v>37.241379310344826</v>
      </c>
    </row>
    <row r="6" spans="1:13" ht="30.75">
      <c r="A6" s="43">
        <v>5</v>
      </c>
      <c r="B6" s="20">
        <v>52</v>
      </c>
      <c r="C6" s="25" t="s">
        <v>85</v>
      </c>
      <c r="D6" s="30" t="s">
        <v>44</v>
      </c>
      <c r="E6" s="26">
        <v>6</v>
      </c>
      <c r="F6" s="8">
        <v>0.654861111111111</v>
      </c>
      <c r="G6" s="8">
        <v>0.0715277777777777</v>
      </c>
      <c r="H6" s="29">
        <v>0.0821875</v>
      </c>
      <c r="I6" s="8">
        <v>0.09340277777777778</v>
      </c>
      <c r="J6" s="8">
        <f t="shared" si="0"/>
        <v>0.010659722222222293</v>
      </c>
      <c r="K6" s="8">
        <f t="shared" si="1"/>
        <v>0.011215277777777782</v>
      </c>
      <c r="L6" s="9">
        <f t="shared" si="2"/>
        <v>0.021875000000000075</v>
      </c>
      <c r="M6" s="14">
        <f t="shared" si="3"/>
        <v>37.142857142857146</v>
      </c>
    </row>
    <row r="7" spans="1:13" ht="30.75">
      <c r="A7" s="43">
        <v>6</v>
      </c>
      <c r="B7" s="20">
        <v>34</v>
      </c>
      <c r="C7" s="21" t="s">
        <v>57</v>
      </c>
      <c r="D7" s="30" t="s">
        <v>22</v>
      </c>
      <c r="E7" s="22">
        <v>6</v>
      </c>
      <c r="F7" s="8">
        <v>0.629861111111111</v>
      </c>
      <c r="G7" s="8">
        <v>0.0465277777777777</v>
      </c>
      <c r="H7" s="29">
        <v>0.05722222222222222</v>
      </c>
      <c r="I7" s="8">
        <v>0.06869212962962963</v>
      </c>
      <c r="J7" s="8">
        <f t="shared" si="0"/>
        <v>0.01069444444444452</v>
      </c>
      <c r="K7" s="8">
        <f t="shared" si="1"/>
        <v>0.011469907407407408</v>
      </c>
      <c r="L7" s="9">
        <f t="shared" si="2"/>
        <v>0.022164351851851928</v>
      </c>
      <c r="M7" s="14">
        <f t="shared" si="3"/>
        <v>36.65796344647519</v>
      </c>
    </row>
    <row r="8" spans="1:13" ht="30.75">
      <c r="A8" s="43">
        <v>7</v>
      </c>
      <c r="B8" s="20">
        <v>35</v>
      </c>
      <c r="C8" s="21" t="s">
        <v>58</v>
      </c>
      <c r="D8" s="30" t="s">
        <v>59</v>
      </c>
      <c r="E8" s="22">
        <v>6</v>
      </c>
      <c r="F8" s="8">
        <v>0.63125</v>
      </c>
      <c r="G8" s="8">
        <v>0.0479166666666666</v>
      </c>
      <c r="H8" s="29">
        <v>0.05924768518518519</v>
      </c>
      <c r="I8" s="8">
        <v>0.07118055555555557</v>
      </c>
      <c r="J8" s="8">
        <f t="shared" si="0"/>
        <v>0.011331018518518587</v>
      </c>
      <c r="K8" s="8">
        <f t="shared" si="1"/>
        <v>0.011932870370370378</v>
      </c>
      <c r="L8" s="9">
        <f t="shared" si="2"/>
        <v>0.023263888888888966</v>
      </c>
      <c r="M8" s="14">
        <f t="shared" si="3"/>
        <v>34.92537313432836</v>
      </c>
    </row>
    <row r="9" spans="1:13" ht="45.75">
      <c r="A9" s="43">
        <v>8</v>
      </c>
      <c r="B9" s="20">
        <v>7</v>
      </c>
      <c r="C9" s="21" t="s">
        <v>28</v>
      </c>
      <c r="D9" s="30" t="s">
        <v>13</v>
      </c>
      <c r="E9" s="22">
        <v>6</v>
      </c>
      <c r="F9" s="8">
        <v>0.592361111111111</v>
      </c>
      <c r="G9" s="8">
        <v>0.00902777777777777</v>
      </c>
      <c r="H9" s="29">
        <v>0.020474537037037038</v>
      </c>
      <c r="I9" s="8">
        <v>0.03252314814814815</v>
      </c>
      <c r="J9" s="8">
        <f t="shared" si="0"/>
        <v>0.011446759259259268</v>
      </c>
      <c r="K9" s="8">
        <f t="shared" si="1"/>
        <v>0.01204861111111111</v>
      </c>
      <c r="L9" s="9">
        <f t="shared" si="2"/>
        <v>0.023495370370370378</v>
      </c>
      <c r="M9" s="14">
        <f t="shared" si="3"/>
        <v>34.58128078817734</v>
      </c>
    </row>
    <row r="10" spans="1:13" ht="30.75">
      <c r="A10" s="43">
        <v>9</v>
      </c>
      <c r="B10" s="20">
        <v>6</v>
      </c>
      <c r="C10" s="21" t="s">
        <v>27</v>
      </c>
      <c r="D10" s="30" t="s">
        <v>13</v>
      </c>
      <c r="E10" s="22">
        <v>6</v>
      </c>
      <c r="F10" s="8">
        <v>0.590972222222222</v>
      </c>
      <c r="G10" s="8">
        <v>0.00763888888888888</v>
      </c>
      <c r="H10" s="29">
        <v>0.019050925925925926</v>
      </c>
      <c r="I10" s="8">
        <v>0.03113425925925926</v>
      </c>
      <c r="J10" s="8">
        <f t="shared" si="0"/>
        <v>0.011412037037037047</v>
      </c>
      <c r="K10" s="8">
        <f t="shared" si="1"/>
        <v>0.012083333333333335</v>
      </c>
      <c r="L10" s="9">
        <f t="shared" si="2"/>
        <v>0.02349537037037038</v>
      </c>
      <c r="M10" s="14">
        <f t="shared" si="3"/>
        <v>34.58128078817734</v>
      </c>
    </row>
    <row r="11" spans="1:13" ht="30.75">
      <c r="A11" s="43">
        <v>10</v>
      </c>
      <c r="B11" s="20">
        <v>11</v>
      </c>
      <c r="C11" s="21" t="s">
        <v>32</v>
      </c>
      <c r="D11" s="30" t="s">
        <v>13</v>
      </c>
      <c r="E11" s="22">
        <v>6</v>
      </c>
      <c r="F11" s="8">
        <v>0.597916666666667</v>
      </c>
      <c r="G11" s="8">
        <v>0.0145833333333333</v>
      </c>
      <c r="H11" s="29">
        <v>0.0259375</v>
      </c>
      <c r="I11" s="8">
        <v>0.03834490740740741</v>
      </c>
      <c r="J11" s="8">
        <f t="shared" si="0"/>
        <v>0.011354166666666698</v>
      </c>
      <c r="K11" s="8">
        <f t="shared" si="1"/>
        <v>0.012407407407407412</v>
      </c>
      <c r="L11" s="9">
        <f t="shared" si="2"/>
        <v>0.02376157407407411</v>
      </c>
      <c r="M11" s="14">
        <f t="shared" si="3"/>
        <v>34.193862640038965</v>
      </c>
    </row>
    <row r="12" spans="1:13" ht="45.75">
      <c r="A12" s="43">
        <v>11</v>
      </c>
      <c r="B12" s="20">
        <v>56</v>
      </c>
      <c r="C12" s="21" t="s">
        <v>91</v>
      </c>
      <c r="D12" s="6" t="s">
        <v>92</v>
      </c>
      <c r="E12" s="22">
        <v>6</v>
      </c>
      <c r="F12" s="8">
        <v>0.660416666666666</v>
      </c>
      <c r="G12" s="8">
        <v>0.0770833333333333</v>
      </c>
      <c r="H12" s="29">
        <v>0.08834490740740741</v>
      </c>
      <c r="I12" s="8">
        <v>0.10150462962962963</v>
      </c>
      <c r="J12" s="8">
        <f t="shared" si="0"/>
        <v>0.011261574074074118</v>
      </c>
      <c r="K12" s="8">
        <f t="shared" si="1"/>
        <v>0.013159722222222212</v>
      </c>
      <c r="L12" s="9">
        <f t="shared" si="2"/>
        <v>0.02442129629629633</v>
      </c>
      <c r="M12" s="14">
        <f t="shared" si="3"/>
        <v>33.27014218009479</v>
      </c>
    </row>
    <row r="13" spans="1:13" ht="30.75">
      <c r="A13" s="43">
        <v>12</v>
      </c>
      <c r="B13" s="20">
        <v>9</v>
      </c>
      <c r="C13" s="21" t="s">
        <v>30</v>
      </c>
      <c r="D13" s="30" t="s">
        <v>13</v>
      </c>
      <c r="E13" s="22">
        <v>6</v>
      </c>
      <c r="F13" s="8">
        <v>0.595138888888889</v>
      </c>
      <c r="G13" s="8">
        <v>0.0118055555555555</v>
      </c>
      <c r="H13" s="29">
        <v>0.02377314814814815</v>
      </c>
      <c r="I13" s="8">
        <v>0.03649305555555555</v>
      </c>
      <c r="J13" s="8">
        <f t="shared" si="0"/>
        <v>0.011967592592592651</v>
      </c>
      <c r="K13" s="8">
        <f t="shared" si="1"/>
        <v>0.012719907407407399</v>
      </c>
      <c r="L13" s="9">
        <f t="shared" si="2"/>
        <v>0.02468750000000005</v>
      </c>
      <c r="M13" s="14">
        <f t="shared" si="3"/>
        <v>32.91139240506329</v>
      </c>
    </row>
    <row r="14" spans="1:13" ht="30.75">
      <c r="A14" s="43">
        <v>13</v>
      </c>
      <c r="B14" s="20">
        <v>50</v>
      </c>
      <c r="C14" s="21" t="s">
        <v>82</v>
      </c>
      <c r="D14" s="30" t="s">
        <v>39</v>
      </c>
      <c r="E14" s="22">
        <v>6</v>
      </c>
      <c r="F14" s="8">
        <v>0.652083333333333</v>
      </c>
      <c r="G14" s="8">
        <v>0.0687499999999999</v>
      </c>
      <c r="H14" s="29">
        <v>0.08195601851851851</v>
      </c>
      <c r="I14" s="8">
        <v>0.09650462962962963</v>
      </c>
      <c r="J14" s="8">
        <f t="shared" si="0"/>
        <v>0.013206018518518617</v>
      </c>
      <c r="K14" s="8">
        <f t="shared" si="1"/>
        <v>0.014548611111111123</v>
      </c>
      <c r="L14" s="9">
        <f t="shared" si="2"/>
        <v>0.02775462962962974</v>
      </c>
      <c r="M14" s="14">
        <f t="shared" si="3"/>
        <v>29.2743953294412</v>
      </c>
    </row>
    <row r="15" spans="1:13" ht="30.75">
      <c r="A15" s="43">
        <v>14</v>
      </c>
      <c r="B15" s="20">
        <v>37</v>
      </c>
      <c r="C15" s="21" t="s">
        <v>16</v>
      </c>
      <c r="D15" s="30" t="s">
        <v>17</v>
      </c>
      <c r="E15" s="22">
        <v>6</v>
      </c>
      <c r="F15" s="8">
        <v>0.634027777777778</v>
      </c>
      <c r="G15" s="8">
        <v>0.0506944444444444</v>
      </c>
      <c r="H15" s="29">
        <v>0.06417824074074074</v>
      </c>
      <c r="I15" s="8">
        <v>0.07953703703703703</v>
      </c>
      <c r="J15" s="8">
        <f t="shared" si="0"/>
        <v>0.013483796296296341</v>
      </c>
      <c r="K15" s="8">
        <f t="shared" si="1"/>
        <v>0.015358796296296287</v>
      </c>
      <c r="L15" s="9">
        <f t="shared" si="2"/>
        <v>0.028842592592592628</v>
      </c>
      <c r="M15" s="14">
        <f t="shared" si="3"/>
        <v>28.170144462279293</v>
      </c>
    </row>
    <row r="18" spans="1:13" ht="38.25">
      <c r="A18" s="43" t="s">
        <v>141</v>
      </c>
      <c r="B18" s="1" t="s">
        <v>0</v>
      </c>
      <c r="C18" s="1" t="s">
        <v>1</v>
      </c>
      <c r="D18" s="1" t="s">
        <v>2</v>
      </c>
      <c r="E18" s="1" t="s">
        <v>3</v>
      </c>
      <c r="F18" s="2" t="s">
        <v>4</v>
      </c>
      <c r="G18" s="2" t="s">
        <v>4</v>
      </c>
      <c r="H18" s="27" t="s">
        <v>8</v>
      </c>
      <c r="I18" s="28" t="s">
        <v>10</v>
      </c>
      <c r="J18" s="28" t="s">
        <v>9</v>
      </c>
      <c r="K18" s="28" t="s">
        <v>11</v>
      </c>
      <c r="L18" s="2" t="s">
        <v>5</v>
      </c>
      <c r="M18" s="3" t="s">
        <v>6</v>
      </c>
    </row>
    <row r="19" spans="1:13" ht="30.75">
      <c r="A19">
        <v>1</v>
      </c>
      <c r="B19" s="20">
        <v>23</v>
      </c>
      <c r="C19" s="21" t="s">
        <v>45</v>
      </c>
      <c r="D19" s="30" t="s">
        <v>46</v>
      </c>
      <c r="E19" s="22" t="s">
        <v>131</v>
      </c>
      <c r="F19" s="8">
        <v>0.614583333333333</v>
      </c>
      <c r="G19" s="8">
        <v>0.03125</v>
      </c>
      <c r="H19" s="29">
        <v>0.04195601851851852</v>
      </c>
      <c r="I19" s="8">
        <v>0.0537037037037037</v>
      </c>
      <c r="J19" s="8">
        <f>H19-G19</f>
        <v>0.010706018518518517</v>
      </c>
      <c r="K19" s="8">
        <f>I19-H19</f>
        <v>0.01174768518518518</v>
      </c>
      <c r="L19" s="9">
        <f>SUM(I19-G19)</f>
        <v>0.022453703703703698</v>
      </c>
      <c r="M19" s="14">
        <f>(19.5*3600)/(SECOND(L19)+MINUTE(L19)*60+HOUR(L19)*3600)</f>
        <v>36.18556701030928</v>
      </c>
    </row>
  </sheetData>
  <sheetProtection/>
  <printOptions/>
  <pageMargins left="0.12" right="0.12" top="0.58" bottom="0.2" header="0.12" footer="0.15"/>
  <pageSetup orientation="landscape" paperSize="9" r:id="rId1"/>
  <headerFooter alignWithMargins="0">
    <oddHeader>&amp;C&amp;"Arial,Gras italique"&amp;12GENTLEMAN DU SOUVENIR 2012
6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1" sqref="A1:M12"/>
    </sheetView>
  </sheetViews>
  <sheetFormatPr defaultColWidth="11.421875" defaultRowHeight="12.75"/>
  <cols>
    <col min="1" max="1" width="7.140625" style="0" bestFit="1" customWidth="1"/>
    <col min="2" max="2" width="5.140625" style="0" customWidth="1"/>
    <col min="3" max="3" width="26.57421875" style="0" customWidth="1"/>
    <col min="6" max="7" width="9.140625" style="0" bestFit="1" customWidth="1"/>
    <col min="10" max="10" width="10.28125" style="0" customWidth="1"/>
    <col min="12" max="12" width="9.8515625" style="0" customWidth="1"/>
  </cols>
  <sheetData>
    <row r="1" spans="1:13" ht="38.25">
      <c r="A1" s="43" t="s">
        <v>141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2" t="s">
        <v>4</v>
      </c>
      <c r="H1" s="27" t="s">
        <v>8</v>
      </c>
      <c r="I1" s="28" t="s">
        <v>10</v>
      </c>
      <c r="J1" s="28" t="s">
        <v>9</v>
      </c>
      <c r="K1" s="28" t="s">
        <v>11</v>
      </c>
      <c r="L1" s="2" t="s">
        <v>5</v>
      </c>
      <c r="M1" s="3" t="s">
        <v>6</v>
      </c>
    </row>
    <row r="2" spans="1:13" ht="30.75">
      <c r="A2" s="43">
        <v>1</v>
      </c>
      <c r="B2" s="20">
        <v>40</v>
      </c>
      <c r="C2" s="21" t="s">
        <v>64</v>
      </c>
      <c r="D2" s="30" t="s">
        <v>22</v>
      </c>
      <c r="E2" s="22">
        <v>5</v>
      </c>
      <c r="F2" s="8">
        <v>0.638194444444444</v>
      </c>
      <c r="G2" s="8">
        <v>0.0548611111111111</v>
      </c>
      <c r="H2" s="29">
        <v>0.06472222222222222</v>
      </c>
      <c r="I2" s="8">
        <v>0.07512731481481481</v>
      </c>
      <c r="J2" s="8">
        <f aca="true" t="shared" si="0" ref="J2:K12">H2-G2</f>
        <v>0.009861111111111126</v>
      </c>
      <c r="K2" s="8">
        <f t="shared" si="0"/>
        <v>0.01040509259259259</v>
      </c>
      <c r="L2" s="9">
        <f aca="true" t="shared" si="1" ref="L2:L12">SUM(I2-G2)</f>
        <v>0.020266203703703717</v>
      </c>
      <c r="M2" s="14">
        <f aca="true" t="shared" si="2" ref="M2:M12">(19.5*3600)/(SECOND(L2)+MINUTE(L2)*60+HOUR(L2)*3600)</f>
        <v>40.09137635636779</v>
      </c>
    </row>
    <row r="3" spans="1:13" ht="30.75">
      <c r="A3" s="43">
        <v>2</v>
      </c>
      <c r="B3" s="20">
        <v>74</v>
      </c>
      <c r="C3" s="21" t="s">
        <v>129</v>
      </c>
      <c r="D3" s="30" t="s">
        <v>39</v>
      </c>
      <c r="E3" s="22">
        <v>5</v>
      </c>
      <c r="F3" s="8">
        <v>0.685416666666667</v>
      </c>
      <c r="G3" s="8">
        <v>0.102083333333333</v>
      </c>
      <c r="H3" s="29">
        <v>0.11210648148148149</v>
      </c>
      <c r="I3" s="8">
        <v>0.1225462962962963</v>
      </c>
      <c r="J3" s="8">
        <f t="shared" si="0"/>
        <v>0.010023148148148489</v>
      </c>
      <c r="K3" s="8">
        <f t="shared" si="0"/>
        <v>0.010439814814814818</v>
      </c>
      <c r="L3" s="9">
        <f t="shared" si="1"/>
        <v>0.020462962962963308</v>
      </c>
      <c r="M3" s="14">
        <f t="shared" si="2"/>
        <v>39.705882352941174</v>
      </c>
    </row>
    <row r="4" spans="1:13" ht="30.75">
      <c r="A4" s="43">
        <v>3</v>
      </c>
      <c r="B4" s="20">
        <v>59</v>
      </c>
      <c r="C4" s="21" t="s">
        <v>96</v>
      </c>
      <c r="D4" s="30" t="s">
        <v>22</v>
      </c>
      <c r="E4" s="22">
        <v>5</v>
      </c>
      <c r="F4" s="8">
        <v>0.664583333333333</v>
      </c>
      <c r="G4" s="8">
        <v>0.0812499999999999</v>
      </c>
      <c r="H4" s="29">
        <v>0.09122685185185185</v>
      </c>
      <c r="I4" s="8">
        <v>0.10186342592592594</v>
      </c>
      <c r="J4" s="8">
        <f t="shared" si="0"/>
        <v>0.009976851851851945</v>
      </c>
      <c r="K4" s="8">
        <f t="shared" si="0"/>
        <v>0.01063657407407409</v>
      </c>
      <c r="L4" s="9">
        <f t="shared" si="1"/>
        <v>0.020613425925926035</v>
      </c>
      <c r="M4" s="14">
        <f t="shared" si="2"/>
        <v>39.416058394160586</v>
      </c>
    </row>
    <row r="5" spans="1:13" ht="30.75">
      <c r="A5" s="43">
        <v>4</v>
      </c>
      <c r="B5" s="20">
        <v>53</v>
      </c>
      <c r="C5" s="21" t="s">
        <v>86</v>
      </c>
      <c r="D5" s="30" t="s">
        <v>78</v>
      </c>
      <c r="E5" s="22">
        <v>5</v>
      </c>
      <c r="F5" s="8">
        <v>0.65625</v>
      </c>
      <c r="G5" s="8">
        <v>0.0729166666666666</v>
      </c>
      <c r="H5" s="29">
        <v>0.08289351851851852</v>
      </c>
      <c r="I5" s="8">
        <v>0.09383101851851851</v>
      </c>
      <c r="J5" s="8">
        <f t="shared" si="0"/>
        <v>0.009976851851851917</v>
      </c>
      <c r="K5" s="8">
        <f t="shared" si="0"/>
        <v>0.010937499999999989</v>
      </c>
      <c r="L5" s="9">
        <f t="shared" si="1"/>
        <v>0.020914351851851906</v>
      </c>
      <c r="M5" s="14">
        <f t="shared" si="2"/>
        <v>38.84892086330935</v>
      </c>
    </row>
    <row r="6" spans="1:13" ht="30.75">
      <c r="A6" s="43">
        <v>5</v>
      </c>
      <c r="B6" s="20">
        <v>38</v>
      </c>
      <c r="C6" s="21" t="s">
        <v>136</v>
      </c>
      <c r="D6" s="30" t="s">
        <v>22</v>
      </c>
      <c r="E6" s="22">
        <v>5</v>
      </c>
      <c r="F6" s="8">
        <v>0.635416666666667</v>
      </c>
      <c r="G6" s="8">
        <v>0.0520833333333333</v>
      </c>
      <c r="H6" s="29">
        <v>0.062453703703703706</v>
      </c>
      <c r="I6" s="8">
        <v>0.07361111111111111</v>
      </c>
      <c r="J6" s="8">
        <f t="shared" si="0"/>
        <v>0.010370370370370405</v>
      </c>
      <c r="K6" s="8">
        <f t="shared" si="0"/>
        <v>0.011157407407407408</v>
      </c>
      <c r="L6" s="9">
        <f t="shared" si="1"/>
        <v>0.021527777777777812</v>
      </c>
      <c r="M6" s="14">
        <f t="shared" si="2"/>
        <v>37.74193548387097</v>
      </c>
    </row>
    <row r="7" spans="1:13" ht="30.75">
      <c r="A7" s="43">
        <v>6</v>
      </c>
      <c r="B7" s="20">
        <v>8</v>
      </c>
      <c r="C7" s="21" t="s">
        <v>29</v>
      </c>
      <c r="D7" s="30" t="s">
        <v>13</v>
      </c>
      <c r="E7" s="22">
        <v>5</v>
      </c>
      <c r="F7" s="8">
        <v>0.59375</v>
      </c>
      <c r="G7" s="8">
        <v>0.0104166666666667</v>
      </c>
      <c r="H7" s="29">
        <v>0.02090277777777778</v>
      </c>
      <c r="I7" s="8">
        <v>0.03210648148148148</v>
      </c>
      <c r="J7" s="8">
        <f t="shared" si="0"/>
        <v>0.01048611111111108</v>
      </c>
      <c r="K7" s="8">
        <f t="shared" si="0"/>
        <v>0.011203703703703698</v>
      </c>
      <c r="L7" s="9">
        <f t="shared" si="1"/>
        <v>0.02168981481481478</v>
      </c>
      <c r="M7" s="14">
        <f t="shared" si="2"/>
        <v>37.45997865528282</v>
      </c>
    </row>
    <row r="8" spans="1:13" ht="30.75">
      <c r="A8" s="43">
        <v>7</v>
      </c>
      <c r="B8" s="20">
        <v>22</v>
      </c>
      <c r="C8" s="21" t="s">
        <v>121</v>
      </c>
      <c r="D8" s="30" t="s">
        <v>36</v>
      </c>
      <c r="E8" s="22">
        <v>5</v>
      </c>
      <c r="F8" s="8">
        <v>0.613194444444444</v>
      </c>
      <c r="G8" s="8">
        <v>0.0298611111111111</v>
      </c>
      <c r="H8" s="29">
        <v>0.04054398148148148</v>
      </c>
      <c r="I8" s="8">
        <v>0.051805555555555556</v>
      </c>
      <c r="J8" s="8">
        <f t="shared" si="0"/>
        <v>0.01068287037037038</v>
      </c>
      <c r="K8" s="8">
        <f t="shared" si="0"/>
        <v>0.011261574074074077</v>
      </c>
      <c r="L8" s="9">
        <f t="shared" si="1"/>
        <v>0.021944444444444457</v>
      </c>
      <c r="M8" s="14">
        <f t="shared" si="2"/>
        <v>37.0253164556962</v>
      </c>
    </row>
    <row r="9" spans="1:13" ht="30.75">
      <c r="A9" s="43">
        <v>8</v>
      </c>
      <c r="B9" s="20">
        <v>28</v>
      </c>
      <c r="C9" s="21" t="s">
        <v>133</v>
      </c>
      <c r="D9" s="30" t="s">
        <v>132</v>
      </c>
      <c r="E9" s="22">
        <v>5</v>
      </c>
      <c r="F9" s="8">
        <v>0.621527777777778</v>
      </c>
      <c r="G9" s="8">
        <v>0.0381944444444444</v>
      </c>
      <c r="H9" s="29">
        <v>0.04883101851851852</v>
      </c>
      <c r="I9" s="8">
        <v>0.0602199074074074</v>
      </c>
      <c r="J9" s="8">
        <f t="shared" si="0"/>
        <v>0.010636574074074118</v>
      </c>
      <c r="K9" s="8">
        <f t="shared" si="0"/>
        <v>0.011388888888888886</v>
      </c>
      <c r="L9" s="9">
        <f t="shared" si="1"/>
        <v>0.022025462962963004</v>
      </c>
      <c r="M9" s="14">
        <f t="shared" si="2"/>
        <v>36.889122438255384</v>
      </c>
    </row>
    <row r="10" spans="1:13" ht="30.75">
      <c r="A10" s="43">
        <v>9</v>
      </c>
      <c r="B10" s="20">
        <v>67</v>
      </c>
      <c r="C10" s="21" t="s">
        <v>104</v>
      </c>
      <c r="D10" s="30" t="s">
        <v>13</v>
      </c>
      <c r="E10" s="22">
        <v>5</v>
      </c>
      <c r="F10" s="8">
        <v>0.675694444444444</v>
      </c>
      <c r="G10" s="8">
        <v>0.0923611111111111</v>
      </c>
      <c r="H10" s="29">
        <v>0.10302083333333334</v>
      </c>
      <c r="I10" s="8">
        <v>0.11479166666666667</v>
      </c>
      <c r="J10" s="8">
        <f t="shared" si="0"/>
        <v>0.010659722222222237</v>
      </c>
      <c r="K10" s="8">
        <f t="shared" si="0"/>
        <v>0.011770833333333328</v>
      </c>
      <c r="L10" s="9">
        <f t="shared" si="1"/>
        <v>0.022430555555555565</v>
      </c>
      <c r="M10" s="14">
        <f t="shared" si="2"/>
        <v>36.22291021671827</v>
      </c>
    </row>
    <row r="11" spans="1:13" ht="30.75">
      <c r="A11" s="43">
        <v>10</v>
      </c>
      <c r="B11" s="20">
        <v>36</v>
      </c>
      <c r="C11" s="21" t="s">
        <v>60</v>
      </c>
      <c r="D11" s="30" t="s">
        <v>22</v>
      </c>
      <c r="E11" s="22">
        <v>5</v>
      </c>
      <c r="F11" s="8">
        <v>0.632638888888889</v>
      </c>
      <c r="G11" s="8">
        <v>0.0493055555555555</v>
      </c>
      <c r="H11" s="29">
        <v>0.060231481481481476</v>
      </c>
      <c r="I11" s="8">
        <v>0.07224537037037036</v>
      </c>
      <c r="J11" s="8">
        <f t="shared" si="0"/>
        <v>0.010925925925925978</v>
      </c>
      <c r="K11" s="8">
        <f t="shared" si="0"/>
        <v>0.012013888888888886</v>
      </c>
      <c r="L11" s="9">
        <f t="shared" si="1"/>
        <v>0.022939814814814864</v>
      </c>
      <c r="M11" s="14">
        <f t="shared" si="2"/>
        <v>35.418768920282545</v>
      </c>
    </row>
    <row r="12" spans="1:13" ht="30.75">
      <c r="A12" s="43">
        <v>11</v>
      </c>
      <c r="B12" s="20">
        <v>10</v>
      </c>
      <c r="C12" s="21" t="s">
        <v>31</v>
      </c>
      <c r="D12" s="30" t="s">
        <v>13</v>
      </c>
      <c r="E12" s="22">
        <v>5</v>
      </c>
      <c r="F12" s="8">
        <v>0.596527777777778</v>
      </c>
      <c r="G12" s="8">
        <v>0.0131944444444444</v>
      </c>
      <c r="H12" s="29">
        <v>0.024525462962962968</v>
      </c>
      <c r="I12" s="8">
        <v>0.036412037037037034</v>
      </c>
      <c r="J12" s="8">
        <f t="shared" si="0"/>
        <v>0.011331018518518568</v>
      </c>
      <c r="K12" s="8">
        <f t="shared" si="0"/>
        <v>0.011886574074074067</v>
      </c>
      <c r="L12" s="9">
        <f t="shared" si="1"/>
        <v>0.023217592592592637</v>
      </c>
      <c r="M12" s="14">
        <f t="shared" si="2"/>
        <v>34.99501495513459</v>
      </c>
    </row>
  </sheetData>
  <sheetProtection/>
  <printOptions/>
  <pageMargins left="0.12" right="0.12" top="0.6" bottom="0.12" header="0.14" footer="0.12"/>
  <pageSetup orientation="landscape" paperSize="9" r:id="rId1"/>
  <headerFooter alignWithMargins="0">
    <oddHeader>&amp;C&amp;"Arial,Gras italique"&amp;14GENTLEMAN DU SOUVENIR 2012
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1" width="7.140625" style="0" bestFit="1" customWidth="1"/>
    <col min="2" max="2" width="3.8515625" style="0" bestFit="1" customWidth="1"/>
    <col min="3" max="3" width="26.28125" style="0" customWidth="1"/>
    <col min="4" max="4" width="10.57421875" style="0" bestFit="1" customWidth="1"/>
    <col min="5" max="5" width="6.00390625" style="0" bestFit="1" customWidth="1"/>
    <col min="6" max="7" width="9.140625" style="0" bestFit="1" customWidth="1"/>
    <col min="8" max="8" width="11.7109375" style="0" bestFit="1" customWidth="1"/>
    <col min="9" max="9" width="7.8515625" style="0" bestFit="1" customWidth="1"/>
    <col min="10" max="10" width="10.7109375" style="0" bestFit="1" customWidth="1"/>
    <col min="11" max="11" width="8.57421875" style="0" bestFit="1" customWidth="1"/>
    <col min="12" max="12" width="8.140625" style="0" bestFit="1" customWidth="1"/>
    <col min="13" max="13" width="11.140625" style="0" bestFit="1" customWidth="1"/>
  </cols>
  <sheetData>
    <row r="1" spans="1:13" ht="38.25">
      <c r="A1" t="s">
        <v>141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2" t="s">
        <v>4</v>
      </c>
      <c r="H1" s="27" t="s">
        <v>8</v>
      </c>
      <c r="I1" s="28" t="s">
        <v>10</v>
      </c>
      <c r="J1" s="28" t="s">
        <v>9</v>
      </c>
      <c r="K1" s="28" t="s">
        <v>11</v>
      </c>
      <c r="L1" s="2" t="s">
        <v>5</v>
      </c>
      <c r="M1" s="3" t="s">
        <v>6</v>
      </c>
    </row>
    <row r="2" spans="1:13" ht="30.75">
      <c r="A2" s="43">
        <v>1</v>
      </c>
      <c r="B2" s="20">
        <v>64</v>
      </c>
      <c r="C2" s="21" t="s">
        <v>101</v>
      </c>
      <c r="D2" s="30" t="s">
        <v>59</v>
      </c>
      <c r="E2" s="22">
        <v>4</v>
      </c>
      <c r="F2" s="8">
        <v>0.671527777777778</v>
      </c>
      <c r="G2" s="8">
        <v>0.0881944444444444</v>
      </c>
      <c r="H2" s="29">
        <v>0.09774305555555556</v>
      </c>
      <c r="I2" s="8">
        <v>0.10782407407407407</v>
      </c>
      <c r="J2" s="8">
        <v>0.00954861111111116</v>
      </c>
      <c r="K2" s="8">
        <v>0.010081018518518517</v>
      </c>
      <c r="L2" s="9">
        <v>0.019629629629629677</v>
      </c>
      <c r="M2" s="14">
        <v>41.39150943396226</v>
      </c>
    </row>
    <row r="3" spans="1:13" ht="30.75">
      <c r="A3" s="43">
        <v>2</v>
      </c>
      <c r="B3" s="20">
        <v>26</v>
      </c>
      <c r="C3" s="21" t="s">
        <v>48</v>
      </c>
      <c r="D3" s="6" t="s">
        <v>49</v>
      </c>
      <c r="E3" s="22">
        <v>4</v>
      </c>
      <c r="F3" s="8">
        <v>0.61875</v>
      </c>
      <c r="G3" s="8">
        <v>0.0354166666666666</v>
      </c>
      <c r="H3" s="29">
        <v>0.04494212962962963</v>
      </c>
      <c r="I3" s="8">
        <v>0.05524305555555556</v>
      </c>
      <c r="J3" s="8">
        <v>0.009525462962963027</v>
      </c>
      <c r="K3" s="8">
        <v>0.010300925925925929</v>
      </c>
      <c r="L3" s="9">
        <v>0.019826388888888956</v>
      </c>
      <c r="M3" s="14">
        <v>40.98073555166375</v>
      </c>
    </row>
    <row r="4" spans="1:13" ht="30.75">
      <c r="A4" s="43">
        <v>3</v>
      </c>
      <c r="B4" s="20">
        <v>76</v>
      </c>
      <c r="C4" s="21" t="s">
        <v>130</v>
      </c>
      <c r="D4" s="30" t="s">
        <v>117</v>
      </c>
      <c r="E4" s="22">
        <v>4</v>
      </c>
      <c r="F4" s="8">
        <v>0.688194444444444</v>
      </c>
      <c r="G4" s="8">
        <v>0.104861111111111</v>
      </c>
      <c r="H4" s="29">
        <v>0.11439814814814815</v>
      </c>
      <c r="I4" s="8">
        <v>0.12473379629629629</v>
      </c>
      <c r="J4" s="8">
        <v>0.00953703703703715</v>
      </c>
      <c r="K4" s="8">
        <v>0.010335648148148135</v>
      </c>
      <c r="L4" s="9">
        <v>0.019872685185185285</v>
      </c>
      <c r="M4" s="14">
        <v>40.885264997087944</v>
      </c>
    </row>
    <row r="5" spans="1:13" ht="30.75">
      <c r="A5" s="43">
        <v>4</v>
      </c>
      <c r="B5" s="20">
        <v>17</v>
      </c>
      <c r="C5" s="21" t="s">
        <v>40</v>
      </c>
      <c r="D5" s="6" t="s">
        <v>41</v>
      </c>
      <c r="E5" s="22">
        <v>4</v>
      </c>
      <c r="F5" s="8">
        <v>0.60625</v>
      </c>
      <c r="G5" s="8">
        <v>0.0229166666666666</v>
      </c>
      <c r="H5" s="29">
        <v>0.032337962962962964</v>
      </c>
      <c r="I5" s="8">
        <v>0.04280092592592593</v>
      </c>
      <c r="J5" s="8">
        <v>0.009421296296296365</v>
      </c>
      <c r="K5" s="8">
        <v>0.010462962962962966</v>
      </c>
      <c r="L5" s="9">
        <v>0.01988425925925933</v>
      </c>
      <c r="M5" s="14">
        <v>40.86146682188591</v>
      </c>
    </row>
    <row r="6" spans="1:13" ht="30.75">
      <c r="A6" s="43">
        <v>5</v>
      </c>
      <c r="B6" s="20">
        <v>47</v>
      </c>
      <c r="C6" s="21" t="s">
        <v>77</v>
      </c>
      <c r="D6" s="30" t="s">
        <v>78</v>
      </c>
      <c r="E6" s="22">
        <v>4</v>
      </c>
      <c r="F6" s="8">
        <v>0.647916666666666</v>
      </c>
      <c r="G6" s="8">
        <v>0.0645833333333333</v>
      </c>
      <c r="H6" s="29">
        <v>0.0742476851851852</v>
      </c>
      <c r="I6" s="8">
        <v>0.08483796296296296</v>
      </c>
      <c r="J6" s="8">
        <v>0.009664351851851896</v>
      </c>
      <c r="K6" s="8">
        <v>0.010590277777777768</v>
      </c>
      <c r="L6" s="9">
        <v>0.020254629629629664</v>
      </c>
      <c r="M6" s="14">
        <v>40.114285714285714</v>
      </c>
    </row>
    <row r="7" spans="1:13" ht="37.5" customHeight="1">
      <c r="A7" s="43">
        <v>6</v>
      </c>
      <c r="B7" s="20">
        <v>80</v>
      </c>
      <c r="C7" s="33" t="s">
        <v>134</v>
      </c>
      <c r="D7" s="36" t="s">
        <v>135</v>
      </c>
      <c r="E7" s="42">
        <v>4</v>
      </c>
      <c r="F7" s="8">
        <v>0.69375</v>
      </c>
      <c r="G7" s="8">
        <v>0.110416666666666</v>
      </c>
      <c r="H7" s="29">
        <v>0.12013888888888889</v>
      </c>
      <c r="I7" s="8">
        <v>0.13105324074074073</v>
      </c>
      <c r="J7" s="8">
        <v>0.009722222222222895</v>
      </c>
      <c r="K7" s="8">
        <v>0.010914351851851842</v>
      </c>
      <c r="L7" s="9">
        <v>0.020636574074074737</v>
      </c>
      <c r="M7" s="14">
        <v>39.371845204711164</v>
      </c>
    </row>
    <row r="8" spans="1:13" ht="32.25" customHeight="1">
      <c r="A8" s="43">
        <v>7</v>
      </c>
      <c r="B8" s="20">
        <v>65</v>
      </c>
      <c r="C8" s="21" t="s">
        <v>102</v>
      </c>
      <c r="D8" s="30" t="s">
        <v>22</v>
      </c>
      <c r="E8" s="22">
        <v>4</v>
      </c>
      <c r="F8" s="8">
        <v>0.672916666666666</v>
      </c>
      <c r="G8" s="8">
        <v>0.0895833333333333</v>
      </c>
      <c r="H8" s="29">
        <v>0.09965277777777777</v>
      </c>
      <c r="I8" s="8">
        <v>0.11028935185185185</v>
      </c>
      <c r="J8" s="8">
        <v>0.010069444444444464</v>
      </c>
      <c r="K8" s="8">
        <v>0.010636574074074076</v>
      </c>
      <c r="L8" s="9">
        <v>0.02070601851851854</v>
      </c>
      <c r="M8" s="14">
        <v>39.239798770262716</v>
      </c>
    </row>
    <row r="9" spans="1:13" ht="35.25" customHeight="1">
      <c r="A9" s="43">
        <v>8</v>
      </c>
      <c r="B9" s="20">
        <v>31</v>
      </c>
      <c r="C9" s="21" t="s">
        <v>53</v>
      </c>
      <c r="D9" s="30" t="s">
        <v>36</v>
      </c>
      <c r="E9" s="22">
        <v>4</v>
      </c>
      <c r="F9" s="8">
        <v>0.625694444444444</v>
      </c>
      <c r="G9" s="8">
        <v>0.0423611111111111</v>
      </c>
      <c r="H9" s="29">
        <v>0.05254629629629629</v>
      </c>
      <c r="I9" s="8">
        <v>0.06340277777777778</v>
      </c>
      <c r="J9" s="8">
        <v>0.010185185185185193</v>
      </c>
      <c r="K9" s="8">
        <v>0.010856481481481488</v>
      </c>
      <c r="L9" s="12">
        <v>0.02104166666666668</v>
      </c>
      <c r="M9" s="14">
        <v>38.613861386138616</v>
      </c>
    </row>
    <row r="10" spans="1:13" ht="36" customHeight="1">
      <c r="A10" s="43">
        <v>9</v>
      </c>
      <c r="B10" s="20">
        <v>63</v>
      </c>
      <c r="C10" s="21" t="s">
        <v>120</v>
      </c>
      <c r="D10" s="30" t="s">
        <v>39</v>
      </c>
      <c r="E10" s="22">
        <v>4</v>
      </c>
      <c r="F10" s="8">
        <v>0.670138888888889</v>
      </c>
      <c r="G10" s="8">
        <v>0.0868055555555555</v>
      </c>
      <c r="H10" s="29">
        <v>0.09719907407407408</v>
      </c>
      <c r="I10" s="8">
        <v>0.10813657407407407</v>
      </c>
      <c r="J10" s="8">
        <v>0.01039351851851858</v>
      </c>
      <c r="K10" s="8">
        <v>0.0109375</v>
      </c>
      <c r="L10" s="9">
        <v>0.02133101851851857</v>
      </c>
      <c r="M10" s="14">
        <v>38.09007053716766</v>
      </c>
    </row>
    <row r="11" spans="1:13" ht="38.25" customHeight="1">
      <c r="A11" s="43">
        <v>10</v>
      </c>
      <c r="B11" s="20">
        <v>32</v>
      </c>
      <c r="C11" s="21" t="s">
        <v>54</v>
      </c>
      <c r="D11" s="30" t="s">
        <v>44</v>
      </c>
      <c r="E11" s="22">
        <v>4</v>
      </c>
      <c r="F11" s="8">
        <v>0.627083333333333</v>
      </c>
      <c r="G11" s="8">
        <v>0.0437499999999999</v>
      </c>
      <c r="H11" s="29">
        <v>0.054710648148148154</v>
      </c>
      <c r="I11" s="8">
        <v>0.06631944444444444</v>
      </c>
      <c r="J11" s="8">
        <v>0.010960648148148254</v>
      </c>
      <c r="K11" s="8">
        <v>0.01160879629629629</v>
      </c>
      <c r="L11" s="9">
        <v>0.022569444444444545</v>
      </c>
      <c r="M11" s="14">
        <v>36</v>
      </c>
    </row>
    <row r="12" spans="1:13" ht="40.5" customHeight="1">
      <c r="A12" s="43">
        <v>11</v>
      </c>
      <c r="B12" s="20">
        <v>25</v>
      </c>
      <c r="C12" s="21" t="s">
        <v>47</v>
      </c>
      <c r="D12" s="30" t="s">
        <v>13</v>
      </c>
      <c r="E12" s="22">
        <v>4</v>
      </c>
      <c r="F12" s="8">
        <v>0.617361111111111</v>
      </c>
      <c r="G12" s="8">
        <v>0.0340277777777777</v>
      </c>
      <c r="H12" s="29">
        <v>0.04513888888888889</v>
      </c>
      <c r="I12" s="8">
        <v>0.05703703703703703</v>
      </c>
      <c r="J12" s="8">
        <v>0.01111111111111119</v>
      </c>
      <c r="K12" s="8">
        <v>0.011898148148148144</v>
      </c>
      <c r="L12" s="9">
        <v>0.023009259259259333</v>
      </c>
      <c r="M12" s="14">
        <v>35.311871227364186</v>
      </c>
    </row>
  </sheetData>
  <sheetProtection/>
  <printOptions/>
  <pageMargins left="0.12" right="0.12" top="0.64" bottom="0.15" header="0.12" footer="0.15"/>
  <pageSetup orientation="landscape" paperSize="9" r:id="rId1"/>
  <headerFooter alignWithMargins="0">
    <oddHeader>&amp;C&amp;"Arial,Gras italique"&amp;14GENTLEMAN  DU SOUVENIR 2012
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7.140625" style="0" bestFit="1" customWidth="1"/>
    <col min="2" max="2" width="3.8515625" style="0" bestFit="1" customWidth="1"/>
    <col min="3" max="3" width="32.421875" style="0" bestFit="1" customWidth="1"/>
    <col min="5" max="5" width="6.00390625" style="0" bestFit="1" customWidth="1"/>
    <col min="6" max="6" width="9.140625" style="0" bestFit="1" customWidth="1"/>
    <col min="12" max="12" width="8.140625" style="0" bestFit="1" customWidth="1"/>
  </cols>
  <sheetData>
    <row r="1" spans="1:13" ht="38.25">
      <c r="A1" s="43" t="s">
        <v>141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2" t="s">
        <v>4</v>
      </c>
      <c r="H1" s="27" t="s">
        <v>8</v>
      </c>
      <c r="I1" s="28" t="s">
        <v>10</v>
      </c>
      <c r="J1" s="28" t="s">
        <v>9</v>
      </c>
      <c r="K1" s="28" t="s">
        <v>11</v>
      </c>
      <c r="L1" s="2" t="s">
        <v>5</v>
      </c>
      <c r="M1" s="3" t="s">
        <v>6</v>
      </c>
    </row>
    <row r="2" spans="1:13" ht="39">
      <c r="A2" s="44">
        <v>1</v>
      </c>
      <c r="B2" s="20">
        <v>48</v>
      </c>
      <c r="C2" s="21" t="s">
        <v>79</v>
      </c>
      <c r="D2" s="30" t="s">
        <v>80</v>
      </c>
      <c r="E2" s="22">
        <v>3</v>
      </c>
      <c r="F2" s="8">
        <v>0.649305555555555</v>
      </c>
      <c r="G2" s="8">
        <v>0.0659722222222222</v>
      </c>
      <c r="H2" s="29">
        <v>0.07517361111111111</v>
      </c>
      <c r="I2" s="8">
        <v>0.08489583333333334</v>
      </c>
      <c r="J2" s="8">
        <f aca="true" t="shared" si="0" ref="J2:K12">H2-G2</f>
        <v>0.009201388888888912</v>
      </c>
      <c r="K2" s="8">
        <f t="shared" si="0"/>
        <v>0.00972222222222223</v>
      </c>
      <c r="L2" s="9">
        <f aca="true" t="shared" si="1" ref="L2:L12">SUM(I2-G2)</f>
        <v>0.01892361111111114</v>
      </c>
      <c r="M2" s="14">
        <f aca="true" t="shared" si="2" ref="M2:M12">(19.5*3600)/(SECOND(L2)+MINUTE(L2)*60+HOUR(L2)*3600)</f>
        <v>42.93577981651376</v>
      </c>
    </row>
    <row r="3" spans="1:13" ht="30.75">
      <c r="A3" s="44">
        <v>2</v>
      </c>
      <c r="B3" s="20">
        <v>2</v>
      </c>
      <c r="C3" s="21" t="s">
        <v>21</v>
      </c>
      <c r="D3" s="30" t="s">
        <v>22</v>
      </c>
      <c r="E3" s="22">
        <v>3</v>
      </c>
      <c r="F3" s="8">
        <v>0.5854166666666667</v>
      </c>
      <c r="G3" s="8">
        <v>0.0020833333333333333</v>
      </c>
      <c r="H3" s="29">
        <v>0.011388888888888888</v>
      </c>
      <c r="I3" s="8">
        <v>0.021435185185185186</v>
      </c>
      <c r="J3" s="8">
        <f t="shared" si="0"/>
        <v>0.009305555555555555</v>
      </c>
      <c r="K3" s="8">
        <f t="shared" si="0"/>
        <v>0.010046296296296298</v>
      </c>
      <c r="L3" s="9">
        <f t="shared" si="1"/>
        <v>0.019351851851851853</v>
      </c>
      <c r="M3" s="14">
        <f t="shared" si="2"/>
        <v>41.985645933014354</v>
      </c>
    </row>
    <row r="4" spans="1:13" ht="30.75">
      <c r="A4" s="44">
        <v>3</v>
      </c>
      <c r="B4" s="20">
        <v>27</v>
      </c>
      <c r="C4" s="21" t="s">
        <v>50</v>
      </c>
      <c r="D4" s="30" t="s">
        <v>51</v>
      </c>
      <c r="E4" s="22">
        <v>3</v>
      </c>
      <c r="F4" s="8">
        <v>0.620138888888889</v>
      </c>
      <c r="G4" s="8">
        <v>0.0368055555555555</v>
      </c>
      <c r="H4" s="29">
        <v>0.046516203703703705</v>
      </c>
      <c r="I4" s="8">
        <v>0.056620370370370376</v>
      </c>
      <c r="J4" s="8">
        <f t="shared" si="0"/>
        <v>0.009710648148148204</v>
      </c>
      <c r="K4" s="8">
        <f t="shared" si="0"/>
        <v>0.010104166666666671</v>
      </c>
      <c r="L4" s="9">
        <f t="shared" si="1"/>
        <v>0.019814814814814875</v>
      </c>
      <c r="M4" s="14">
        <f t="shared" si="2"/>
        <v>41.004672897196265</v>
      </c>
    </row>
    <row r="5" spans="1:13" ht="30.75">
      <c r="A5" s="44">
        <v>4</v>
      </c>
      <c r="B5" s="20">
        <v>78</v>
      </c>
      <c r="C5" s="21" t="s">
        <v>119</v>
      </c>
      <c r="D5" s="30" t="s">
        <v>22</v>
      </c>
      <c r="E5" s="22">
        <v>3</v>
      </c>
      <c r="F5" s="8">
        <v>0.690972222222222</v>
      </c>
      <c r="G5" s="8">
        <v>0.107638888888888</v>
      </c>
      <c r="H5" s="29">
        <v>0.1171875</v>
      </c>
      <c r="I5" s="8">
        <v>0.12747685185185184</v>
      </c>
      <c r="J5" s="8">
        <f t="shared" si="0"/>
        <v>0.009548611111111993</v>
      </c>
      <c r="K5" s="8">
        <f t="shared" si="0"/>
        <v>0.010289351851851841</v>
      </c>
      <c r="L5" s="9">
        <f t="shared" si="1"/>
        <v>0.019837962962963834</v>
      </c>
      <c r="M5" s="14">
        <f t="shared" si="2"/>
        <v>40.95682613768962</v>
      </c>
    </row>
    <row r="6" spans="1:13" ht="31.5" customHeight="1">
      <c r="A6" s="44">
        <v>5</v>
      </c>
      <c r="B6" s="20">
        <v>16</v>
      </c>
      <c r="C6" s="21" t="s">
        <v>38</v>
      </c>
      <c r="D6" s="30" t="s">
        <v>39</v>
      </c>
      <c r="E6" s="22">
        <v>3</v>
      </c>
      <c r="F6" s="8">
        <v>0.604861111111111</v>
      </c>
      <c r="G6" s="8">
        <v>0.0215277777777777</v>
      </c>
      <c r="H6" s="29">
        <v>0.03116898148148148</v>
      </c>
      <c r="I6" s="8">
        <v>0.04148148148148148</v>
      </c>
      <c r="J6" s="8">
        <f t="shared" si="0"/>
        <v>0.00964120370370378</v>
      </c>
      <c r="K6" s="8">
        <f t="shared" si="0"/>
        <v>0.010312499999999999</v>
      </c>
      <c r="L6" s="9">
        <f t="shared" si="1"/>
        <v>0.01995370370370378</v>
      </c>
      <c r="M6" s="14">
        <f t="shared" si="2"/>
        <v>40.71925754060325</v>
      </c>
    </row>
    <row r="7" spans="1:13" ht="34.5" customHeight="1">
      <c r="A7" s="44">
        <v>6</v>
      </c>
      <c r="B7" s="20">
        <v>49</v>
      </c>
      <c r="C7" s="21" t="s">
        <v>81</v>
      </c>
      <c r="D7" s="30" t="s">
        <v>59</v>
      </c>
      <c r="E7" s="22">
        <v>3</v>
      </c>
      <c r="F7" s="8">
        <v>0.650694444444444</v>
      </c>
      <c r="G7" s="8">
        <v>0.0673611111111111</v>
      </c>
      <c r="H7" s="29">
        <v>0.07725694444444443</v>
      </c>
      <c r="I7" s="8">
        <v>0.08761574074074074</v>
      </c>
      <c r="J7" s="8">
        <f t="shared" si="0"/>
        <v>0.00989583333333334</v>
      </c>
      <c r="K7" s="8">
        <f t="shared" si="0"/>
        <v>0.01035879629629631</v>
      </c>
      <c r="L7" s="9">
        <f t="shared" si="1"/>
        <v>0.02025462962962965</v>
      </c>
      <c r="M7" s="14">
        <f t="shared" si="2"/>
        <v>40.114285714285714</v>
      </c>
    </row>
    <row r="8" spans="1:13" ht="35.25" customHeight="1">
      <c r="A8" s="44">
        <v>7</v>
      </c>
      <c r="B8" s="20">
        <v>75</v>
      </c>
      <c r="C8" s="21" t="s">
        <v>114</v>
      </c>
      <c r="D8" s="30" t="s">
        <v>115</v>
      </c>
      <c r="E8" s="22">
        <v>3</v>
      </c>
      <c r="F8" s="8">
        <v>0.686805555555555</v>
      </c>
      <c r="G8" s="8">
        <v>0.103472222222222</v>
      </c>
      <c r="H8" s="29">
        <v>0.11357638888888888</v>
      </c>
      <c r="I8" s="8">
        <v>0.1241550925925926</v>
      </c>
      <c r="J8" s="8">
        <f t="shared" si="0"/>
        <v>0.010104166666666886</v>
      </c>
      <c r="K8" s="8">
        <f t="shared" si="0"/>
        <v>0.010578703703703715</v>
      </c>
      <c r="L8" s="9">
        <f t="shared" si="1"/>
        <v>0.0206828703703706</v>
      </c>
      <c r="M8" s="14">
        <f t="shared" si="2"/>
        <v>39.28371572467823</v>
      </c>
    </row>
    <row r="9" spans="1:13" ht="41.25" customHeight="1">
      <c r="A9" s="44">
        <v>8</v>
      </c>
      <c r="B9" s="20">
        <v>62</v>
      </c>
      <c r="C9" s="21" t="s">
        <v>100</v>
      </c>
      <c r="D9" s="30" t="s">
        <v>34</v>
      </c>
      <c r="E9" s="22">
        <v>3</v>
      </c>
      <c r="F9" s="8">
        <v>0.66875</v>
      </c>
      <c r="G9" s="8">
        <v>0.0854166666666666</v>
      </c>
      <c r="H9" s="29">
        <v>0.09541666666666666</v>
      </c>
      <c r="I9" s="8">
        <v>0.10614583333333333</v>
      </c>
      <c r="J9" s="8">
        <f t="shared" si="0"/>
        <v>0.010000000000000064</v>
      </c>
      <c r="K9" s="8">
        <f t="shared" si="0"/>
        <v>0.010729166666666665</v>
      </c>
      <c r="L9" s="9">
        <f t="shared" si="1"/>
        <v>0.02072916666666673</v>
      </c>
      <c r="M9" s="14">
        <f t="shared" si="2"/>
        <v>39.19597989949749</v>
      </c>
    </row>
    <row r="10" spans="1:13" ht="36.75" customHeight="1">
      <c r="A10" s="44">
        <v>9</v>
      </c>
      <c r="B10" s="20">
        <v>57</v>
      </c>
      <c r="C10" s="21" t="s">
        <v>93</v>
      </c>
      <c r="D10" s="6" t="s">
        <v>94</v>
      </c>
      <c r="E10" s="22">
        <v>3</v>
      </c>
      <c r="F10" s="8">
        <v>0.661805555555555</v>
      </c>
      <c r="G10" s="8">
        <v>0.0784722222222222</v>
      </c>
      <c r="H10" s="29">
        <v>0.08870370370370372</v>
      </c>
      <c r="I10" s="8">
        <v>0.0994675925925926</v>
      </c>
      <c r="J10" s="8">
        <f t="shared" si="0"/>
        <v>0.010231481481481522</v>
      </c>
      <c r="K10" s="8">
        <f t="shared" si="0"/>
        <v>0.010763888888888878</v>
      </c>
      <c r="L10" s="9">
        <f t="shared" si="1"/>
        <v>0.0209953703703704</v>
      </c>
      <c r="M10" s="14">
        <f t="shared" si="2"/>
        <v>38.699007717750824</v>
      </c>
    </row>
    <row r="11" spans="1:13" ht="40.5" customHeight="1">
      <c r="A11" s="44">
        <v>10</v>
      </c>
      <c r="B11" s="20">
        <v>71</v>
      </c>
      <c r="C11" s="21" t="s">
        <v>110</v>
      </c>
      <c r="D11" s="30" t="s">
        <v>13</v>
      </c>
      <c r="E11" s="22">
        <v>3</v>
      </c>
      <c r="F11" s="8">
        <v>0.68125</v>
      </c>
      <c r="G11" s="8">
        <v>0.0979166666666666</v>
      </c>
      <c r="H11" s="29">
        <v>0.1084837962962963</v>
      </c>
      <c r="I11" s="8">
        <v>0.11976851851851851</v>
      </c>
      <c r="J11" s="8">
        <f t="shared" si="0"/>
        <v>0.010567129629629704</v>
      </c>
      <c r="K11" s="8">
        <f t="shared" si="0"/>
        <v>0.01128472222222221</v>
      </c>
      <c r="L11" s="9">
        <f t="shared" si="1"/>
        <v>0.021851851851851914</v>
      </c>
      <c r="M11" s="14">
        <f t="shared" si="2"/>
        <v>37.182203389830505</v>
      </c>
    </row>
    <row r="12" spans="1:13" ht="40.5" customHeight="1">
      <c r="A12" s="44">
        <v>11</v>
      </c>
      <c r="B12" s="20">
        <v>54</v>
      </c>
      <c r="C12" s="21" t="s">
        <v>87</v>
      </c>
      <c r="D12" s="6" t="s">
        <v>84</v>
      </c>
      <c r="E12" s="22">
        <v>3</v>
      </c>
      <c r="F12" s="8">
        <v>0.657638888888889</v>
      </c>
      <c r="G12" s="8">
        <v>0.0743055555555555</v>
      </c>
      <c r="H12" s="29">
        <v>0.08380787037037037</v>
      </c>
      <c r="I12" s="8">
        <v>0.10283564814814815</v>
      </c>
      <c r="J12" s="8">
        <f t="shared" si="0"/>
        <v>0.009502314814814866</v>
      </c>
      <c r="K12" s="8">
        <f t="shared" si="0"/>
        <v>0.019027777777777782</v>
      </c>
      <c r="L12" s="9">
        <f t="shared" si="1"/>
        <v>0.02853009259259265</v>
      </c>
      <c r="M12" s="14">
        <f t="shared" si="2"/>
        <v>28.47870182555781</v>
      </c>
    </row>
  </sheetData>
  <sheetProtection/>
  <printOptions/>
  <pageMargins left="0.12" right="0.12" top="0.58" bottom="0.17" header="0.13" footer="0.12"/>
  <pageSetup orientation="landscape" paperSize="9" r:id="rId1"/>
  <headerFooter alignWithMargins="0">
    <oddHeader>&amp;C&amp;"Arial,Gras italique"&amp;14GENTLEMAN DU SOUVENIR 2012
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4">
      <selection activeCell="A11" sqref="A11"/>
    </sheetView>
  </sheetViews>
  <sheetFormatPr defaultColWidth="11.421875" defaultRowHeight="12.75"/>
  <cols>
    <col min="1" max="1" width="6.00390625" style="0" customWidth="1"/>
    <col min="2" max="2" width="3.8515625" style="0" bestFit="1" customWidth="1"/>
    <col min="3" max="3" width="28.00390625" style="0" customWidth="1"/>
    <col min="5" max="5" width="11.28125" style="0" customWidth="1"/>
    <col min="9" max="9" width="11.140625" style="0" customWidth="1"/>
    <col min="10" max="11" width="9.7109375" style="0" customWidth="1"/>
    <col min="12" max="12" width="9.57421875" style="0" customWidth="1"/>
  </cols>
  <sheetData>
    <row r="1" spans="1:13" ht="38.25">
      <c r="A1" s="43" t="s">
        <v>141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2" t="s">
        <v>4</v>
      </c>
      <c r="H1" s="27" t="s">
        <v>8</v>
      </c>
      <c r="I1" s="28" t="s">
        <v>10</v>
      </c>
      <c r="J1" s="28" t="s">
        <v>9</v>
      </c>
      <c r="K1" s="28" t="s">
        <v>11</v>
      </c>
      <c r="L1" s="2" t="s">
        <v>5</v>
      </c>
      <c r="M1" s="3" t="s">
        <v>6</v>
      </c>
    </row>
    <row r="2" spans="1:13" ht="30.75">
      <c r="A2">
        <v>1</v>
      </c>
      <c r="B2" s="20">
        <v>41</v>
      </c>
      <c r="C2" s="21" t="s">
        <v>138</v>
      </c>
      <c r="D2" s="30" t="s">
        <v>66</v>
      </c>
      <c r="E2" s="22" t="s">
        <v>23</v>
      </c>
      <c r="F2" s="8">
        <v>0.639583333333333</v>
      </c>
      <c r="G2" s="8">
        <v>0.05625</v>
      </c>
      <c r="H2" s="29">
        <v>0.06494212962962963</v>
      </c>
      <c r="I2" s="8">
        <v>0.07421296296296297</v>
      </c>
      <c r="J2" s="8">
        <f aca="true" t="shared" si="0" ref="J2:J15">H2-G2</f>
        <v>0.008692129629629626</v>
      </c>
      <c r="K2" s="8">
        <f aca="true" t="shared" si="1" ref="K2:K15">I2-H2</f>
        <v>0.00927083333333334</v>
      </c>
      <c r="L2" s="9">
        <f aca="true" t="shared" si="2" ref="L2:L15">SUM(I2-G2)</f>
        <v>0.017962962962962965</v>
      </c>
      <c r="M2" s="14">
        <f aca="true" t="shared" si="3" ref="M2:M15">(19.5*3600)/(SECOND(L2)+MINUTE(L2)*60+HOUR(L2)*3600)</f>
        <v>45.2319587628866</v>
      </c>
    </row>
    <row r="3" spans="1:13" ht="30.75">
      <c r="A3">
        <v>2</v>
      </c>
      <c r="B3" s="20">
        <v>66</v>
      </c>
      <c r="C3" s="21" t="s">
        <v>103</v>
      </c>
      <c r="D3" s="30" t="s">
        <v>78</v>
      </c>
      <c r="E3" s="22" t="s">
        <v>23</v>
      </c>
      <c r="F3" s="8">
        <v>0.674305555555555</v>
      </c>
      <c r="G3" s="8">
        <v>0.09097222222222222</v>
      </c>
      <c r="H3" s="29">
        <v>0.09978009259259259</v>
      </c>
      <c r="I3" s="8">
        <v>0.10910879629629629</v>
      </c>
      <c r="J3" s="8">
        <f t="shared" si="0"/>
        <v>0.008807870370370369</v>
      </c>
      <c r="K3" s="8">
        <f t="shared" si="1"/>
        <v>0.0093287037037037</v>
      </c>
      <c r="L3" s="9">
        <f t="shared" si="2"/>
        <v>0.01813657407407407</v>
      </c>
      <c r="M3" s="14">
        <f t="shared" si="3"/>
        <v>44.798978940650926</v>
      </c>
    </row>
    <row r="4" spans="1:13" ht="30.75">
      <c r="A4">
        <v>3</v>
      </c>
      <c r="B4" s="20">
        <v>58</v>
      </c>
      <c r="C4" s="21" t="s">
        <v>95</v>
      </c>
      <c r="D4" s="6" t="s">
        <v>49</v>
      </c>
      <c r="E4" s="22" t="s">
        <v>23</v>
      </c>
      <c r="F4" s="8">
        <v>0.663194444444444</v>
      </c>
      <c r="G4" s="8">
        <v>0.0798611111111111</v>
      </c>
      <c r="H4" s="29">
        <v>0.08891203703703704</v>
      </c>
      <c r="I4" s="8">
        <v>0.0987037037037037</v>
      </c>
      <c r="J4" s="8">
        <f t="shared" si="0"/>
        <v>0.009050925925925934</v>
      </c>
      <c r="K4" s="8">
        <f t="shared" si="1"/>
        <v>0.009791666666666657</v>
      </c>
      <c r="L4" s="9">
        <f t="shared" si="2"/>
        <v>0.01884259259259259</v>
      </c>
      <c r="M4" s="14">
        <f t="shared" si="3"/>
        <v>43.12039312039312</v>
      </c>
    </row>
    <row r="5" spans="1:13" ht="30.75">
      <c r="A5">
        <v>4</v>
      </c>
      <c r="B5" s="20">
        <v>30</v>
      </c>
      <c r="C5" s="21" t="s">
        <v>125</v>
      </c>
      <c r="D5" s="30" t="s">
        <v>126</v>
      </c>
      <c r="E5" s="22" t="s">
        <v>23</v>
      </c>
      <c r="F5" s="8">
        <v>0.624305555555555</v>
      </c>
      <c r="G5" s="8">
        <v>0.0409722222222222</v>
      </c>
      <c r="H5" s="29">
        <v>0.050277777777777775</v>
      </c>
      <c r="I5" s="8">
        <v>0.06009259259259259</v>
      </c>
      <c r="J5" s="8">
        <f t="shared" si="0"/>
        <v>0.009305555555555574</v>
      </c>
      <c r="K5" s="8">
        <f t="shared" si="1"/>
        <v>0.009814814814814818</v>
      </c>
      <c r="L5" s="9">
        <f t="shared" si="2"/>
        <v>0.01912037037037039</v>
      </c>
      <c r="M5" s="14">
        <f t="shared" si="3"/>
        <v>42.493946731234864</v>
      </c>
    </row>
    <row r="6" spans="1:13" ht="30.75">
      <c r="A6">
        <v>5</v>
      </c>
      <c r="B6" s="20">
        <v>51</v>
      </c>
      <c r="C6" s="21" t="s">
        <v>83</v>
      </c>
      <c r="D6" s="6" t="s">
        <v>84</v>
      </c>
      <c r="E6" s="22" t="s">
        <v>23</v>
      </c>
      <c r="F6" s="8">
        <v>0.6638888888888889</v>
      </c>
      <c r="G6" s="8">
        <v>0.08055555555555556</v>
      </c>
      <c r="H6" s="29">
        <v>0.08979166666666666</v>
      </c>
      <c r="I6" s="8">
        <v>0.0997337962962963</v>
      </c>
      <c r="J6" s="8">
        <f t="shared" si="0"/>
        <v>0.009236111111111098</v>
      </c>
      <c r="K6" s="8">
        <f t="shared" si="1"/>
        <v>0.009942129629629648</v>
      </c>
      <c r="L6" s="9">
        <f t="shared" si="2"/>
        <v>0.019178240740740746</v>
      </c>
      <c r="M6" s="14">
        <f t="shared" si="3"/>
        <v>42.36572118286059</v>
      </c>
    </row>
    <row r="7" spans="1:13" ht="30.75">
      <c r="A7">
        <v>6</v>
      </c>
      <c r="B7" s="20">
        <v>19</v>
      </c>
      <c r="C7" s="21" t="s">
        <v>42</v>
      </c>
      <c r="D7" s="30" t="s">
        <v>34</v>
      </c>
      <c r="E7" s="22" t="s">
        <v>23</v>
      </c>
      <c r="F7" s="8">
        <v>0.609027777777778</v>
      </c>
      <c r="G7" s="8">
        <v>0.0256944444444444</v>
      </c>
      <c r="H7" s="29">
        <v>0.03505787037037037</v>
      </c>
      <c r="I7" s="8">
        <v>0.045092592592592594</v>
      </c>
      <c r="J7" s="8">
        <f t="shared" si="0"/>
        <v>0.00936342592592597</v>
      </c>
      <c r="K7" s="8">
        <f t="shared" si="1"/>
        <v>0.010034722222222223</v>
      </c>
      <c r="L7" s="9">
        <f t="shared" si="2"/>
        <v>0.019398148148148192</v>
      </c>
      <c r="M7" s="14">
        <f t="shared" si="3"/>
        <v>41.885441527446304</v>
      </c>
    </row>
    <row r="8" spans="1:13" ht="30.75">
      <c r="A8">
        <v>6</v>
      </c>
      <c r="B8" s="20">
        <v>73</v>
      </c>
      <c r="C8" s="21" t="s">
        <v>113</v>
      </c>
      <c r="D8" s="30" t="s">
        <v>22</v>
      </c>
      <c r="E8" s="22" t="s">
        <v>23</v>
      </c>
      <c r="F8" s="8">
        <v>0.684027777777777</v>
      </c>
      <c r="G8" s="8">
        <v>0.100694444444444</v>
      </c>
      <c r="H8" s="29">
        <v>0.11001157407407407</v>
      </c>
      <c r="I8" s="8">
        <v>0.12009259259259258</v>
      </c>
      <c r="J8" s="8">
        <f t="shared" si="0"/>
        <v>0.009317129629630064</v>
      </c>
      <c r="K8" s="8">
        <f t="shared" si="1"/>
        <v>0.010081018518518517</v>
      </c>
      <c r="L8" s="9">
        <f t="shared" si="2"/>
        <v>0.01939814814814858</v>
      </c>
      <c r="M8" s="14">
        <f t="shared" si="3"/>
        <v>41.885441527446304</v>
      </c>
    </row>
    <row r="9" spans="1:13" ht="45.75">
      <c r="A9">
        <v>8</v>
      </c>
      <c r="B9" s="20">
        <v>45</v>
      </c>
      <c r="C9" s="21" t="s">
        <v>73</v>
      </c>
      <c r="D9" s="6" t="s">
        <v>128</v>
      </c>
      <c r="E9" s="22" t="s">
        <v>23</v>
      </c>
      <c r="F9" s="8">
        <v>0.645138888888889</v>
      </c>
      <c r="G9" s="8">
        <v>0.0618055555555555</v>
      </c>
      <c r="H9" s="29">
        <v>0.07107638888888888</v>
      </c>
      <c r="I9" s="8">
        <v>0.08138888888888889</v>
      </c>
      <c r="J9" s="8">
        <f t="shared" si="0"/>
        <v>0.009270833333333381</v>
      </c>
      <c r="K9" s="8">
        <f t="shared" si="1"/>
        <v>0.010312500000000002</v>
      </c>
      <c r="L9" s="9">
        <f t="shared" si="2"/>
        <v>0.019583333333333383</v>
      </c>
      <c r="M9" s="14">
        <f t="shared" si="3"/>
        <v>41.48936170212766</v>
      </c>
    </row>
    <row r="10" spans="1:13" ht="45.75">
      <c r="A10">
        <v>9</v>
      </c>
      <c r="B10" s="20">
        <v>72</v>
      </c>
      <c r="C10" s="21" t="s">
        <v>111</v>
      </c>
      <c r="D10" s="30" t="s">
        <v>112</v>
      </c>
      <c r="E10" s="22" t="s">
        <v>23</v>
      </c>
      <c r="F10" s="8">
        <v>0.682638888888889</v>
      </c>
      <c r="G10" s="8">
        <v>0.0993055555555555</v>
      </c>
      <c r="H10" s="29">
        <v>0.10873842592592593</v>
      </c>
      <c r="I10" s="8">
        <v>0.11903935185185184</v>
      </c>
      <c r="J10" s="8">
        <f t="shared" si="0"/>
        <v>0.009432870370370439</v>
      </c>
      <c r="K10" s="8">
        <f t="shared" si="1"/>
        <v>0.010300925925925908</v>
      </c>
      <c r="L10" s="9">
        <f t="shared" si="2"/>
        <v>0.019733796296296346</v>
      </c>
      <c r="M10" s="14">
        <f t="shared" si="3"/>
        <v>41.17302052785924</v>
      </c>
    </row>
    <row r="11" spans="1:13" ht="30.75">
      <c r="A11">
        <v>10</v>
      </c>
      <c r="B11" s="20">
        <v>79</v>
      </c>
      <c r="C11" s="21" t="s">
        <v>122</v>
      </c>
      <c r="D11" s="30" t="s">
        <v>59</v>
      </c>
      <c r="E11" s="22" t="s">
        <v>23</v>
      </c>
      <c r="F11" s="8">
        <v>0.692361111111111</v>
      </c>
      <c r="G11" s="8">
        <v>0.109027777777777</v>
      </c>
      <c r="H11" s="29">
        <v>0.11918981481481482</v>
      </c>
      <c r="I11" s="8">
        <v>0.12976851851851853</v>
      </c>
      <c r="J11" s="8">
        <f t="shared" si="0"/>
        <v>0.010162037037037816</v>
      </c>
      <c r="K11" s="8">
        <f t="shared" si="1"/>
        <v>0.010578703703703715</v>
      </c>
      <c r="L11" s="9">
        <f t="shared" si="2"/>
        <v>0.02074074074074153</v>
      </c>
      <c r="M11" s="14">
        <f t="shared" si="3"/>
        <v>39.174107142857146</v>
      </c>
    </row>
    <row r="12" spans="1:13" ht="30.75">
      <c r="A12">
        <v>11</v>
      </c>
      <c r="B12" s="20">
        <v>77</v>
      </c>
      <c r="C12" s="21" t="s">
        <v>118</v>
      </c>
      <c r="D12" s="30" t="s">
        <v>13</v>
      </c>
      <c r="E12" s="22" t="s">
        <v>23</v>
      </c>
      <c r="F12" s="8">
        <v>0.689583333333333</v>
      </c>
      <c r="G12" s="8">
        <v>0.10625</v>
      </c>
      <c r="H12" s="29">
        <v>0.11641203703703702</v>
      </c>
      <c r="I12" s="8">
        <v>0.1271875</v>
      </c>
      <c r="J12" s="8">
        <f t="shared" si="0"/>
        <v>0.010162037037037025</v>
      </c>
      <c r="K12" s="8">
        <f t="shared" si="1"/>
        <v>0.010775462962962987</v>
      </c>
      <c r="L12" s="9">
        <f t="shared" si="2"/>
        <v>0.02093750000000001</v>
      </c>
      <c r="M12" s="14">
        <f t="shared" si="3"/>
        <v>38.80597014925373</v>
      </c>
    </row>
    <row r="13" spans="1:13" ht="45.75">
      <c r="A13">
        <v>12</v>
      </c>
      <c r="B13" s="20">
        <v>21</v>
      </c>
      <c r="C13" s="21" t="s">
        <v>43</v>
      </c>
      <c r="D13" s="30" t="s">
        <v>44</v>
      </c>
      <c r="E13" s="22" t="s">
        <v>23</v>
      </c>
      <c r="F13" s="8">
        <v>0.611805555555555</v>
      </c>
      <c r="G13" s="8">
        <v>0.0284722222222222</v>
      </c>
      <c r="H13" s="29">
        <v>0.03857638888888889</v>
      </c>
      <c r="I13" s="8">
        <v>0.0496412037037037</v>
      </c>
      <c r="J13" s="8">
        <f t="shared" si="0"/>
        <v>0.010104166666666688</v>
      </c>
      <c r="K13" s="8">
        <f t="shared" si="1"/>
        <v>0.011064814814814812</v>
      </c>
      <c r="L13" s="9">
        <f t="shared" si="2"/>
        <v>0.0211689814814815</v>
      </c>
      <c r="M13" s="14">
        <f t="shared" si="3"/>
        <v>38.38162930563149</v>
      </c>
    </row>
    <row r="14" spans="1:13" ht="30.75">
      <c r="A14" s="45"/>
      <c r="B14" s="46">
        <v>42</v>
      </c>
      <c r="C14" s="47" t="s">
        <v>67</v>
      </c>
      <c r="D14" s="48" t="s">
        <v>68</v>
      </c>
      <c r="E14" s="49" t="s">
        <v>23</v>
      </c>
      <c r="F14" s="50">
        <v>0.640972222222222</v>
      </c>
      <c r="G14" s="50">
        <v>0.0576388888888888</v>
      </c>
      <c r="H14" s="51">
        <v>0.06770833333333333</v>
      </c>
      <c r="I14" s="50">
        <v>0.07885416666666667</v>
      </c>
      <c r="J14" s="50">
        <f t="shared" si="0"/>
        <v>0.010069444444444527</v>
      </c>
      <c r="K14" s="50">
        <f t="shared" si="1"/>
        <v>0.011145833333333341</v>
      </c>
      <c r="L14" s="52">
        <f t="shared" si="2"/>
        <v>0.021215277777777868</v>
      </c>
      <c r="M14" s="53">
        <f t="shared" si="3"/>
        <v>38.297872340425535</v>
      </c>
    </row>
    <row r="15" spans="1:13" ht="45.75">
      <c r="A15">
        <v>13</v>
      </c>
      <c r="B15" s="20">
        <v>33</v>
      </c>
      <c r="C15" s="21" t="s">
        <v>137</v>
      </c>
      <c r="D15" s="6" t="s">
        <v>56</v>
      </c>
      <c r="E15" s="22" t="s">
        <v>23</v>
      </c>
      <c r="F15" s="8">
        <v>0.628472222222222</v>
      </c>
      <c r="G15" s="8">
        <v>0.0451388888888888</v>
      </c>
      <c r="H15" s="29">
        <v>0.055231481481481486</v>
      </c>
      <c r="I15" s="8">
        <v>0.06645833333333334</v>
      </c>
      <c r="J15" s="8">
        <f t="shared" si="0"/>
        <v>0.010092592592592688</v>
      </c>
      <c r="K15" s="8">
        <f t="shared" si="1"/>
        <v>0.011226851851851856</v>
      </c>
      <c r="L15" s="9">
        <f t="shared" si="2"/>
        <v>0.021319444444444544</v>
      </c>
      <c r="M15" s="14">
        <f t="shared" si="3"/>
        <v>38.11074918566775</v>
      </c>
    </row>
  </sheetData>
  <sheetProtection/>
  <printOptions/>
  <pageMargins left="0.12" right="0.12" top="0.61" bottom="0.24" header="0.13" footer="0.12"/>
  <pageSetup orientation="landscape" paperSize="9" r:id="rId1"/>
  <headerFooter alignWithMargins="0">
    <oddHeader>&amp;C&amp;"Arial,Gras italique"&amp;14GENTLEMAN DU SOUVENIR 2012
2+D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6.140625" style="0" customWidth="1"/>
    <col min="2" max="2" width="3.8515625" style="0" bestFit="1" customWidth="1"/>
    <col min="3" max="3" width="29.57421875" style="0" bestFit="1" customWidth="1"/>
    <col min="4" max="4" width="7.421875" style="0" bestFit="1" customWidth="1"/>
    <col min="5" max="5" width="8.00390625" style="0" bestFit="1" customWidth="1"/>
  </cols>
  <sheetData>
    <row r="1" spans="1:13" ht="38.25">
      <c r="A1" s="43" t="s">
        <v>141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2" t="s">
        <v>4</v>
      </c>
      <c r="H1" s="27" t="s">
        <v>8</v>
      </c>
      <c r="I1" s="28" t="s">
        <v>10</v>
      </c>
      <c r="J1" s="28" t="s">
        <v>9</v>
      </c>
      <c r="K1" s="28" t="s">
        <v>11</v>
      </c>
      <c r="L1" s="2" t="s">
        <v>5</v>
      </c>
      <c r="M1" s="3" t="s">
        <v>6</v>
      </c>
    </row>
    <row r="2" spans="1:13" ht="30.75">
      <c r="A2">
        <v>1</v>
      </c>
      <c r="B2" s="20">
        <v>15</v>
      </c>
      <c r="C2" s="21" t="s">
        <v>37</v>
      </c>
      <c r="D2" s="30" t="s">
        <v>13</v>
      </c>
      <c r="E2" s="22" t="s">
        <v>14</v>
      </c>
      <c r="F2" s="8">
        <v>0.603472222222222</v>
      </c>
      <c r="G2" s="8">
        <v>0.0201388888888888</v>
      </c>
      <c r="H2" s="29">
        <v>0.031608796296296295</v>
      </c>
      <c r="I2" s="8">
        <v>0.043993055555555556</v>
      </c>
      <c r="J2" s="8">
        <f aca="true" t="shared" si="0" ref="J2:K8">H2-G2</f>
        <v>0.011469907407407495</v>
      </c>
      <c r="K2" s="8">
        <f t="shared" si="0"/>
        <v>0.012384259259259262</v>
      </c>
      <c r="L2" s="9">
        <f aca="true" t="shared" si="1" ref="L2:L8">SUM(I2-G2)</f>
        <v>0.023854166666666756</v>
      </c>
      <c r="M2" s="14">
        <f aca="true" t="shared" si="2" ref="M2:M8">(19.5*3600)/(SECOND(L2)+MINUTE(L2)*60+HOUR(L2)*3600)</f>
        <v>34.06113537117904</v>
      </c>
    </row>
    <row r="3" spans="1:13" ht="45.75">
      <c r="A3">
        <v>2</v>
      </c>
      <c r="B3" s="20">
        <v>43</v>
      </c>
      <c r="C3" s="21" t="s">
        <v>69</v>
      </c>
      <c r="D3" s="30" t="s">
        <v>22</v>
      </c>
      <c r="E3" s="22" t="s">
        <v>14</v>
      </c>
      <c r="F3" s="8">
        <v>0.642361111111111</v>
      </c>
      <c r="G3" s="8">
        <v>0.0590277777777777</v>
      </c>
      <c r="H3" s="29">
        <v>0.0705324074074074</v>
      </c>
      <c r="I3" s="8">
        <v>0.08319444444444445</v>
      </c>
      <c r="J3" s="8">
        <f t="shared" si="0"/>
        <v>0.011504629629629705</v>
      </c>
      <c r="K3" s="8">
        <f t="shared" si="0"/>
        <v>0.012662037037037041</v>
      </c>
      <c r="L3" s="9">
        <f t="shared" si="1"/>
        <v>0.024166666666666746</v>
      </c>
      <c r="M3" s="14">
        <f t="shared" si="2"/>
        <v>33.62068965517241</v>
      </c>
    </row>
    <row r="4" spans="1:13" ht="35.25" customHeight="1">
      <c r="A4">
        <v>2</v>
      </c>
      <c r="B4" s="20">
        <v>69</v>
      </c>
      <c r="C4" s="25" t="s">
        <v>106</v>
      </c>
      <c r="D4" s="30" t="s">
        <v>107</v>
      </c>
      <c r="E4" s="22" t="s">
        <v>108</v>
      </c>
      <c r="F4" s="8">
        <v>0.678472222222222</v>
      </c>
      <c r="G4" s="8">
        <v>0.0951388888888888</v>
      </c>
      <c r="H4" s="29">
        <v>0.10690972222222223</v>
      </c>
      <c r="I4" s="8">
        <v>0.11930555555555555</v>
      </c>
      <c r="J4" s="8">
        <f t="shared" si="0"/>
        <v>0.011770833333333425</v>
      </c>
      <c r="K4" s="8">
        <f t="shared" si="0"/>
        <v>0.012395833333333328</v>
      </c>
      <c r="L4" s="9">
        <f t="shared" si="1"/>
        <v>0.024166666666666753</v>
      </c>
      <c r="M4" s="14">
        <f t="shared" si="2"/>
        <v>33.62068965517241</v>
      </c>
    </row>
    <row r="5" spans="1:13" ht="42" customHeight="1">
      <c r="A5">
        <v>4</v>
      </c>
      <c r="B5" s="20">
        <v>4</v>
      </c>
      <c r="C5" s="21" t="s">
        <v>15</v>
      </c>
      <c r="D5" s="30" t="s">
        <v>13</v>
      </c>
      <c r="E5" s="22" t="s">
        <v>14</v>
      </c>
      <c r="F5" s="8">
        <v>0.588194444444444</v>
      </c>
      <c r="G5" s="8">
        <v>0.00486111111111111</v>
      </c>
      <c r="H5" s="29">
        <v>0.017106481481481483</v>
      </c>
      <c r="I5" s="8">
        <v>0.03045138888888889</v>
      </c>
      <c r="J5" s="8">
        <f t="shared" si="0"/>
        <v>0.012245370370370372</v>
      </c>
      <c r="K5" s="8">
        <f t="shared" si="0"/>
        <v>0.013344907407407406</v>
      </c>
      <c r="L5" s="9">
        <f t="shared" si="1"/>
        <v>0.025590277777777778</v>
      </c>
      <c r="M5" s="14">
        <f t="shared" si="2"/>
        <v>31.75033921302578</v>
      </c>
    </row>
    <row r="6" spans="1:13" ht="30.75">
      <c r="A6">
        <v>5</v>
      </c>
      <c r="B6" s="20">
        <v>12</v>
      </c>
      <c r="C6" s="21" t="s">
        <v>33</v>
      </c>
      <c r="D6" s="30" t="s">
        <v>34</v>
      </c>
      <c r="E6" s="22" t="s">
        <v>14</v>
      </c>
      <c r="F6" s="8">
        <v>0.599305555555556</v>
      </c>
      <c r="G6" s="8">
        <v>0.0159722222222222</v>
      </c>
      <c r="H6" s="29">
        <v>0.028865740740740744</v>
      </c>
      <c r="I6" s="8">
        <v>0.043182870370370365</v>
      </c>
      <c r="J6" s="8">
        <f t="shared" si="0"/>
        <v>0.012893518518518544</v>
      </c>
      <c r="K6" s="8">
        <f t="shared" si="0"/>
        <v>0.01431712962962962</v>
      </c>
      <c r="L6" s="9">
        <f t="shared" si="1"/>
        <v>0.027210648148148164</v>
      </c>
      <c r="M6" s="14">
        <f t="shared" si="2"/>
        <v>29.859634198213527</v>
      </c>
    </row>
    <row r="7" spans="1:13" ht="30.75">
      <c r="A7">
        <v>6</v>
      </c>
      <c r="B7" s="20">
        <v>1</v>
      </c>
      <c r="C7" s="21" t="s">
        <v>12</v>
      </c>
      <c r="D7" s="30" t="s">
        <v>13</v>
      </c>
      <c r="E7" s="22" t="s">
        <v>14</v>
      </c>
      <c r="F7" s="8">
        <v>0.5840277777777778</v>
      </c>
      <c r="G7" s="8">
        <v>0.0006944444444444445</v>
      </c>
      <c r="H7" s="29">
        <v>0.014328703703703703</v>
      </c>
      <c r="I7" s="8">
        <v>0.02892361111111111</v>
      </c>
      <c r="J7" s="8">
        <f t="shared" si="0"/>
        <v>0.01363425925925926</v>
      </c>
      <c r="K7" s="8">
        <f t="shared" si="0"/>
        <v>0.014594907407407405</v>
      </c>
      <c r="L7" s="9">
        <f t="shared" si="1"/>
        <v>0.028229166666666663</v>
      </c>
      <c r="M7" s="14">
        <f t="shared" si="2"/>
        <v>28.782287822878228</v>
      </c>
    </row>
    <row r="8" spans="1:13" ht="30.75">
      <c r="A8">
        <v>7</v>
      </c>
      <c r="B8" s="20">
        <v>3</v>
      </c>
      <c r="C8" s="25" t="s">
        <v>26</v>
      </c>
      <c r="D8" s="30" t="s">
        <v>13</v>
      </c>
      <c r="E8" s="22" t="s">
        <v>14</v>
      </c>
      <c r="F8" s="8">
        <v>0.586805555555556</v>
      </c>
      <c r="G8" s="8">
        <v>0.00347222222222222</v>
      </c>
      <c r="H8" s="29">
        <v>0.017280092592592593</v>
      </c>
      <c r="I8" s="8">
        <v>0.03297453703703704</v>
      </c>
      <c r="J8" s="8">
        <f t="shared" si="0"/>
        <v>0.013807870370370373</v>
      </c>
      <c r="K8" s="8">
        <f t="shared" si="0"/>
        <v>0.015694444444444445</v>
      </c>
      <c r="L8" s="9">
        <f t="shared" si="1"/>
        <v>0.029502314814814818</v>
      </c>
      <c r="M8" s="14">
        <f t="shared" si="2"/>
        <v>27.540211847783443</v>
      </c>
    </row>
  </sheetData>
  <sheetProtection/>
  <printOptions/>
  <pageMargins left="0.12" right="0.13" top="0.58" bottom="0.12" header="0.12" footer="0.12"/>
  <pageSetup orientation="landscape" paperSize="9" r:id="rId1"/>
  <headerFooter alignWithMargins="0">
    <oddHeader>&amp;C&amp;"Arial,Gras italique"&amp;14GENTLEMAN DU SOUVENIR 2012
MIXTE FSGT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</dc:creator>
  <cp:keywords/>
  <dc:description/>
  <cp:lastModifiedBy>carole  auclerc</cp:lastModifiedBy>
  <cp:lastPrinted>2012-09-09T15:59:42Z</cp:lastPrinted>
  <dcterms:created xsi:type="dcterms:W3CDTF">2010-08-25T13:20:07Z</dcterms:created>
  <dcterms:modified xsi:type="dcterms:W3CDTF">2012-09-09T20:19:50Z</dcterms:modified>
  <cp:category/>
  <cp:version/>
  <cp:contentType/>
  <cp:contentStatus/>
</cp:coreProperties>
</file>